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XIIA" sheetId="3" r:id="rId3"/>
    <sheet name="XII B" sheetId="4" r:id="rId4"/>
  </sheets>
  <definedNames>
    <definedName name="_xlnm.Print_Area" localSheetId="3">'XII B'!$A$1:$U$53</definedName>
    <definedName name="_xlnm.Print_Area" localSheetId="2">XIIA!$A$1:$U$44</definedName>
  </definedNames>
  <calcPr calcId="152511"/>
</workbook>
</file>

<file path=xl/calcChain.xml><?xml version="1.0" encoding="utf-8"?>
<calcChain xmlns="http://schemas.openxmlformats.org/spreadsheetml/2006/main">
  <c r="M39" i="3" l="1"/>
  <c r="M38" i="3"/>
  <c r="M37" i="3"/>
  <c r="M36" i="3"/>
  <c r="M35" i="3"/>
  <c r="M34" i="3"/>
  <c r="M33" i="3"/>
  <c r="M32" i="3"/>
  <c r="M31" i="3"/>
  <c r="S38" i="3"/>
  <c r="S37" i="3"/>
  <c r="Q38" i="3"/>
  <c r="Q37" i="3"/>
  <c r="O38" i="3"/>
  <c r="O37" i="3"/>
  <c r="K38" i="3"/>
  <c r="K37" i="3"/>
  <c r="I38" i="3"/>
  <c r="I37" i="3"/>
  <c r="G38" i="3"/>
  <c r="G37" i="3"/>
  <c r="E38" i="3"/>
  <c r="E37" i="3"/>
  <c r="S48" i="4"/>
  <c r="S47" i="4"/>
  <c r="S46" i="4"/>
  <c r="S45" i="4"/>
  <c r="S44" i="4"/>
  <c r="S43" i="4"/>
  <c r="S42" i="4"/>
  <c r="S41" i="4"/>
  <c r="S40" i="4"/>
  <c r="S49" i="4" s="1"/>
  <c r="Q47" i="4"/>
  <c r="Q46" i="4"/>
  <c r="O47" i="4"/>
  <c r="O46" i="4"/>
  <c r="M47" i="4"/>
  <c r="M46" i="4"/>
  <c r="K47" i="4"/>
  <c r="K46" i="4"/>
  <c r="I47" i="4"/>
  <c r="I46" i="4"/>
  <c r="G47" i="4"/>
  <c r="G46" i="4"/>
  <c r="E47" i="4"/>
  <c r="E46" i="4"/>
  <c r="T7" i="4"/>
  <c r="U7" i="4"/>
  <c r="T8" i="4"/>
  <c r="U8" i="4"/>
  <c r="T9" i="4"/>
  <c r="U9" i="4"/>
  <c r="T10" i="4"/>
  <c r="U10" i="4"/>
  <c r="T11" i="4"/>
  <c r="U11" i="4"/>
  <c r="T12" i="4"/>
  <c r="U12" i="4"/>
  <c r="T13" i="4"/>
  <c r="U13" i="4"/>
  <c r="T14" i="4"/>
  <c r="U14" i="4"/>
  <c r="T15" i="4"/>
  <c r="U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T27" i="4"/>
  <c r="U27" i="4"/>
  <c r="T28" i="4"/>
  <c r="U28" i="4"/>
  <c r="T29" i="4"/>
  <c r="U29" i="4"/>
  <c r="T30" i="4"/>
  <c r="U30" i="4"/>
  <c r="T31" i="4"/>
  <c r="U31" i="4"/>
  <c r="T32" i="4"/>
  <c r="U32" i="4"/>
  <c r="T33" i="4"/>
  <c r="U33" i="4"/>
  <c r="T34" i="4"/>
  <c r="U34" i="4"/>
  <c r="T35" i="4"/>
  <c r="U35" i="4"/>
  <c r="T36" i="4"/>
  <c r="U36" i="4"/>
  <c r="T37" i="4"/>
  <c r="U37" i="4"/>
  <c r="T38" i="4"/>
  <c r="U38" i="4"/>
  <c r="T6" i="4"/>
  <c r="U6" i="4"/>
  <c r="T7" i="3"/>
  <c r="U7" i="3" s="1"/>
  <c r="T8" i="3"/>
  <c r="U8" i="3" s="1"/>
  <c r="T9" i="3"/>
  <c r="U9" i="3" s="1"/>
  <c r="T10" i="3"/>
  <c r="U10" i="3" s="1"/>
  <c r="T11" i="3"/>
  <c r="U11" i="3" s="1"/>
  <c r="T12" i="3"/>
  <c r="U12" i="3" s="1"/>
  <c r="T13" i="3"/>
  <c r="U13" i="3" s="1"/>
  <c r="T14" i="3"/>
  <c r="U14" i="3" s="1"/>
  <c r="T15" i="3"/>
  <c r="U15" i="3" s="1"/>
  <c r="T16" i="3"/>
  <c r="U16" i="3" s="1"/>
  <c r="T17" i="3"/>
  <c r="U17" i="3" s="1"/>
  <c r="T18" i="3"/>
  <c r="U18" i="3" s="1"/>
  <c r="T19" i="3"/>
  <c r="U19" i="3" s="1"/>
  <c r="T20" i="3"/>
  <c r="U20" i="3" s="1"/>
  <c r="T21" i="3"/>
  <c r="U21" i="3" s="1"/>
  <c r="T22" i="3"/>
  <c r="U22" i="3" s="1"/>
  <c r="T23" i="3"/>
  <c r="U23" i="3" s="1"/>
  <c r="T24" i="3"/>
  <c r="U24" i="3" s="1"/>
  <c r="T25" i="3"/>
  <c r="U25" i="3" s="1"/>
  <c r="T26" i="3"/>
  <c r="U26" i="3" s="1"/>
  <c r="T27" i="3"/>
  <c r="U27" i="3" s="1"/>
  <c r="T28" i="3"/>
  <c r="U28" i="3" s="1"/>
  <c r="T6" i="3"/>
  <c r="U6" i="3"/>
  <c r="M40" i="3" l="1"/>
  <c r="M43" i="3"/>
  <c r="S52" i="4"/>
  <c r="S53" i="4" s="1"/>
  <c r="Q48" i="4"/>
  <c r="Q45" i="4"/>
  <c r="Q44" i="4"/>
  <c r="Q43" i="4"/>
  <c r="Q42" i="4"/>
  <c r="Q41" i="4"/>
  <c r="Q40" i="4"/>
  <c r="O48" i="4"/>
  <c r="O45" i="4"/>
  <c r="O44" i="4"/>
  <c r="O43" i="4"/>
  <c r="O42" i="4"/>
  <c r="O41" i="4"/>
  <c r="O40" i="4"/>
  <c r="M48" i="4"/>
  <c r="M45" i="4"/>
  <c r="M44" i="4"/>
  <c r="M43" i="4"/>
  <c r="M42" i="4"/>
  <c r="M41" i="4"/>
  <c r="M40" i="4"/>
  <c r="K48" i="4"/>
  <c r="K45" i="4"/>
  <c r="K44" i="4"/>
  <c r="K43" i="4"/>
  <c r="K42" i="4"/>
  <c r="K41" i="4"/>
  <c r="K40" i="4"/>
  <c r="I48" i="4"/>
  <c r="I45" i="4"/>
  <c r="I44" i="4"/>
  <c r="I43" i="4"/>
  <c r="I42" i="4"/>
  <c r="I41" i="4"/>
  <c r="I40" i="4"/>
  <c r="G48" i="4"/>
  <c r="G45" i="4"/>
  <c r="G44" i="4"/>
  <c r="G43" i="4"/>
  <c r="G42" i="4"/>
  <c r="G41" i="4"/>
  <c r="G40" i="4"/>
  <c r="E48" i="4"/>
  <c r="E45" i="4"/>
  <c r="E44" i="4"/>
  <c r="E43" i="4"/>
  <c r="E42" i="4"/>
  <c r="E41" i="4"/>
  <c r="E40" i="4"/>
  <c r="S39" i="3"/>
  <c r="S36" i="3"/>
  <c r="S35" i="3"/>
  <c r="S34" i="3"/>
  <c r="S33" i="3"/>
  <c r="S32" i="3"/>
  <c r="S31" i="3"/>
  <c r="Q39" i="3"/>
  <c r="Q36" i="3"/>
  <c r="Q35" i="3"/>
  <c r="Q34" i="3"/>
  <c r="Q33" i="3"/>
  <c r="Q32" i="3"/>
  <c r="Q31" i="3"/>
  <c r="O39" i="3"/>
  <c r="O36" i="3"/>
  <c r="O35" i="3"/>
  <c r="O34" i="3"/>
  <c r="O33" i="3"/>
  <c r="O32" i="3"/>
  <c r="O31" i="3"/>
  <c r="K39" i="3"/>
  <c r="K36" i="3"/>
  <c r="K35" i="3"/>
  <c r="K34" i="3"/>
  <c r="K33" i="3"/>
  <c r="K32" i="3"/>
  <c r="K31" i="3"/>
  <c r="I39" i="3"/>
  <c r="I36" i="3"/>
  <c r="I35" i="3"/>
  <c r="I34" i="3"/>
  <c r="I33" i="3"/>
  <c r="I32" i="3"/>
  <c r="I31" i="3"/>
  <c r="G39" i="3"/>
  <c r="G36" i="3"/>
  <c r="G35" i="3"/>
  <c r="G34" i="3"/>
  <c r="G33" i="3"/>
  <c r="G32" i="3"/>
  <c r="G31" i="3"/>
  <c r="E39" i="3"/>
  <c r="E36" i="3"/>
  <c r="E35" i="3"/>
  <c r="E34" i="3"/>
  <c r="E33" i="3"/>
  <c r="E32" i="3"/>
  <c r="E31" i="3"/>
  <c r="S40" i="3" l="1"/>
  <c r="Q40" i="3"/>
  <c r="O40" i="3"/>
  <c r="M44" i="3"/>
  <c r="K40" i="3"/>
  <c r="I40" i="3"/>
  <c r="G40" i="3"/>
  <c r="Q49" i="4"/>
  <c r="I49" i="4"/>
  <c r="K49" i="4"/>
  <c r="M49" i="4"/>
  <c r="O49" i="4"/>
  <c r="G52" i="4"/>
  <c r="I52" i="4"/>
  <c r="K52" i="4"/>
  <c r="M52" i="4"/>
  <c r="O52" i="4"/>
  <c r="Q52" i="4"/>
  <c r="Q53" i="4" s="1"/>
  <c r="G43" i="3"/>
  <c r="G44" i="3" s="1"/>
  <c r="I43" i="3"/>
  <c r="I44" i="3" s="1"/>
  <c r="K43" i="3"/>
  <c r="K44" i="3" s="1"/>
  <c r="O43" i="3"/>
  <c r="Q43" i="3"/>
  <c r="S43" i="3"/>
  <c r="G49" i="4"/>
  <c r="G53" i="4" s="1"/>
  <c r="E49" i="4"/>
  <c r="E52" i="4"/>
  <c r="S44" i="3" l="1"/>
  <c r="Q44" i="3"/>
  <c r="O44" i="3"/>
  <c r="M53" i="4"/>
  <c r="I53" i="4"/>
  <c r="O53" i="4"/>
  <c r="K53" i="4"/>
  <c r="E53" i="4"/>
  <c r="E43" i="3"/>
  <c r="E40" i="3"/>
  <c r="E44" i="3" l="1"/>
</calcChain>
</file>

<file path=xl/sharedStrings.xml><?xml version="1.0" encoding="utf-8"?>
<sst xmlns="http://schemas.openxmlformats.org/spreadsheetml/2006/main" count="1190" uniqueCount="231">
  <si>
    <t>AKHIL CHAMOLI</t>
  </si>
  <si>
    <t>BRIHASPATI CHAMOLI</t>
  </si>
  <si>
    <t>CHIRANJI LAL CHAMOLI</t>
  </si>
  <si>
    <t>M</t>
  </si>
  <si>
    <t>G</t>
  </si>
  <si>
    <t>N</t>
  </si>
  <si>
    <t>ANCHAL UNIYAL</t>
  </si>
  <si>
    <t>MAMTA UNIYAL</t>
  </si>
  <si>
    <t>LAKHI RAM UNIYAL</t>
  </si>
  <si>
    <t>F</t>
  </si>
  <si>
    <t>APRAJITA BHATT</t>
  </si>
  <si>
    <t>SUSHILA BHATT</t>
  </si>
  <si>
    <t>O P BHATT</t>
  </si>
  <si>
    <t>ARTI</t>
  </si>
  <si>
    <t>SAROJ DEVI</t>
  </si>
  <si>
    <t>HARIMAN KUSHWAH</t>
  </si>
  <si>
    <t>ASHISH CHANDRA</t>
  </si>
  <si>
    <t>SUSHMA DEVI</t>
  </si>
  <si>
    <t>RAMESH CHANDRA</t>
  </si>
  <si>
    <t>AWANTIKA BANGARI</t>
  </si>
  <si>
    <t>SHAKUNTALA BANGARI</t>
  </si>
  <si>
    <t>GOVIND SINGH BANGARI</t>
  </si>
  <si>
    <t>AYUSHI RAWAT</t>
  </si>
  <si>
    <t>NEELAM RAWAT</t>
  </si>
  <si>
    <t>MAHAJAN SINGH RAWAT</t>
  </si>
  <si>
    <t>HARISH RANA</t>
  </si>
  <si>
    <t>DEEPA RANA</t>
  </si>
  <si>
    <t>SURAT SINGH RANA</t>
  </si>
  <si>
    <t>JAYPRAKASH VERMA</t>
  </si>
  <si>
    <t>SAVITRI VERMA</t>
  </si>
  <si>
    <t>G L VERMA</t>
  </si>
  <si>
    <t>C</t>
  </si>
  <si>
    <t>MANOJ KUMAR</t>
  </si>
  <si>
    <t>BEERA DEVI</t>
  </si>
  <si>
    <t>JAGDAMBA LAL KHATRI</t>
  </si>
  <si>
    <t>MONIKA BAHUGUNA</t>
  </si>
  <si>
    <t>SHEELA BAHUGUNA</t>
  </si>
  <si>
    <t>ARUN KUMAR BAHUGUNA</t>
  </si>
  <si>
    <t>PREETI</t>
  </si>
  <si>
    <t>SARITA DEVI</t>
  </si>
  <si>
    <t>DHEERAJ MANI</t>
  </si>
  <si>
    <t>Roll.No.</t>
  </si>
  <si>
    <t>FLC</t>
  </si>
  <si>
    <t>Candidate Name</t>
  </si>
  <si>
    <t>Mother Name</t>
  </si>
  <si>
    <t>Father Name</t>
  </si>
  <si>
    <t>Sex</t>
  </si>
  <si>
    <t>Cat</t>
  </si>
  <si>
    <t>PwD</t>
  </si>
  <si>
    <t>CONSESION</t>
  </si>
  <si>
    <t>Sub1</t>
  </si>
  <si>
    <t>Sub2</t>
  </si>
  <si>
    <t>Med</t>
  </si>
  <si>
    <t>Sub3</t>
  </si>
  <si>
    <t>Sub4</t>
  </si>
  <si>
    <t>Sub5</t>
  </si>
  <si>
    <t>Sub6</t>
  </si>
  <si>
    <t>Int.Subs.</t>
  </si>
  <si>
    <t>Pr Roll</t>
  </si>
  <si>
    <t>Pr Year</t>
  </si>
  <si>
    <t>SACHIN SINGH RANA</t>
  </si>
  <si>
    <t>LAXMI DEVI</t>
  </si>
  <si>
    <t>VIJAY PAL SINGH</t>
  </si>
  <si>
    <t>SAVITA GHILDIYAL</t>
  </si>
  <si>
    <t>GEETANJALI GHILDIYAL</t>
  </si>
  <si>
    <t>RAJENDRA PRASAD GHILDIYAL</t>
  </si>
  <si>
    <t>SHWETA SEMWAL</t>
  </si>
  <si>
    <t>GEETA SEMWAL</t>
  </si>
  <si>
    <t>RAVINDRA SEMWAL</t>
  </si>
  <si>
    <t>SIDDHARTH LEKHWAR</t>
  </si>
  <si>
    <t>ANANDI LEKHWAR</t>
  </si>
  <si>
    <t>SHAKTI PRASAD LEKHWAR</t>
  </si>
  <si>
    <t>SNIGDH CHAMOLI</t>
  </si>
  <si>
    <t>POONAM CHAMOLI</t>
  </si>
  <si>
    <t>DINESH CHANDRA CHAMOLI</t>
  </si>
  <si>
    <t>SUMIT SINGH RAWAT</t>
  </si>
  <si>
    <t>ROOPA DEVI</t>
  </si>
  <si>
    <t>RAJENDRA SINGH RAWAT</t>
  </si>
  <si>
    <t>VIPIN PANWAR</t>
  </si>
  <si>
    <t>RIJJU DEVI PANWAR</t>
  </si>
  <si>
    <t>PRAMOD SINGH PANWAR</t>
  </si>
  <si>
    <t>MADHUR SAKLANI</t>
  </si>
  <si>
    <t>MEENA SAKLANI</t>
  </si>
  <si>
    <t>MAHENDRA SAKLANI</t>
  </si>
  <si>
    <t>O</t>
  </si>
  <si>
    <t>SONIKA DHANOLA</t>
  </si>
  <si>
    <t>BEENA DHANOLA</t>
  </si>
  <si>
    <t>BHOOPENDRA SINGH DHANOLA</t>
  </si>
  <si>
    <t>AMAN RAWAT</t>
  </si>
  <si>
    <t>CHAMELI RAWAT</t>
  </si>
  <si>
    <t>SURAT SINGH RAWAT</t>
  </si>
  <si>
    <t>MOHIT THAPLIYAL</t>
  </si>
  <si>
    <t>MAHESHWARI THAPLIYAL</t>
  </si>
  <si>
    <t>DEVI PRASAD THAPLIYAL</t>
  </si>
  <si>
    <t>ABHINAYAN NEGI</t>
  </si>
  <si>
    <t>SHANTI DEVI</t>
  </si>
  <si>
    <t>TOTA SINGH NEGI</t>
  </si>
  <si>
    <t>ABHISHEK CHAND RAMOLA</t>
  </si>
  <si>
    <t>BARFI RAMOLA</t>
  </si>
  <si>
    <t>ABBAL CHAND RAMOLA</t>
  </si>
  <si>
    <t>ABHISHEK RAWAT</t>
  </si>
  <si>
    <t>KENDRA DEVI</t>
  </si>
  <si>
    <t>OMKAR SINGH RAWAT</t>
  </si>
  <si>
    <t>AMAN PANWAR</t>
  </si>
  <si>
    <t>UMA PANWAR</t>
  </si>
  <si>
    <t>BALBIR SINGH PANWAR</t>
  </si>
  <si>
    <t>AMAN UNIYAL</t>
  </si>
  <si>
    <t>ASHA UNIYAL</t>
  </si>
  <si>
    <t>DAKSHESHWAR UNIYAL</t>
  </si>
  <si>
    <t>ANSHIKA RANA</t>
  </si>
  <si>
    <t>SARITA RANA</t>
  </si>
  <si>
    <t>SANJEET RANA</t>
  </si>
  <si>
    <t>ANURAG CHAUHAN</t>
  </si>
  <si>
    <t>DILWANI CHAUHAN</t>
  </si>
  <si>
    <t>VIJENDRA SINGH CHAUHAN</t>
  </si>
  <si>
    <t>ANUSHK KUMAR</t>
  </si>
  <si>
    <t>MITHLESH</t>
  </si>
  <si>
    <t>SUNIL KUMAR</t>
  </si>
  <si>
    <t>GAYATRI SEMWAL</t>
  </si>
  <si>
    <t>SAVITRI SEMWAL</t>
  </si>
  <si>
    <t>BRIJMOHAN SEMWAL</t>
  </si>
  <si>
    <t>DD</t>
  </si>
  <si>
    <t>KOMAL RAMOLA</t>
  </si>
  <si>
    <t>VIJETA RAMOLA</t>
  </si>
  <si>
    <t>AJAYBEER CHAND RAMOLA</t>
  </si>
  <si>
    <t>KUSUM NEGI</t>
  </si>
  <si>
    <t>PINGLA DEVI</t>
  </si>
  <si>
    <t>LIKHWAR SINGH NEGI</t>
  </si>
  <si>
    <t>MANSHI</t>
  </si>
  <si>
    <t>RITA</t>
  </si>
  <si>
    <t>ASHOK KUMAR</t>
  </si>
  <si>
    <t>MAYANK PANDEY</t>
  </si>
  <si>
    <t>ANITA PANDEY</t>
  </si>
  <si>
    <t>RAMESH PRASAD PANDEY</t>
  </si>
  <si>
    <t>MOHAMMAD ZAID</t>
  </si>
  <si>
    <t>NAJMUNNISA</t>
  </si>
  <si>
    <t>SAEEDUDDIN</t>
  </si>
  <si>
    <t>NIKITA RAWAT</t>
  </si>
  <si>
    <t>PAVITRA RAWAT</t>
  </si>
  <si>
    <t>AZAD SINGH RAWAT</t>
  </si>
  <si>
    <t>PRIYANSHI BHATT</t>
  </si>
  <si>
    <t>RAJNI BHATT</t>
  </si>
  <si>
    <t>MAST RAM BHATT</t>
  </si>
  <si>
    <t>RAHUL KUMAIN</t>
  </si>
  <si>
    <t>GUDDI DEVI</t>
  </si>
  <si>
    <t>GAMBHEER SINGH</t>
  </si>
  <si>
    <t>RAHUL SINGH</t>
  </si>
  <si>
    <t>SHEALA DEVI</t>
  </si>
  <si>
    <t>YASHPAL SINGH MISHWAN</t>
  </si>
  <si>
    <t>SAKSHI RANA</t>
  </si>
  <si>
    <t>SASHI RANA</t>
  </si>
  <si>
    <t>SURANDER SINGH RANA</t>
  </si>
  <si>
    <t>SAURAV NEGI</t>
  </si>
  <si>
    <t>SURESH SINGH NEGI</t>
  </si>
  <si>
    <t>SHILPI BELWAL</t>
  </si>
  <si>
    <t>SUSHEELA BELWAL</t>
  </si>
  <si>
    <t>SURESH BELWAL</t>
  </si>
  <si>
    <t>SHIVAM SINGH RANA</t>
  </si>
  <si>
    <t>PREMA DEVI</t>
  </si>
  <si>
    <t>SHISHPAL SINGH RANA</t>
  </si>
  <si>
    <t>SHIVANG CHAMOLI</t>
  </si>
  <si>
    <t>MAHESHWARI CHAMOLI</t>
  </si>
  <si>
    <t>DINESH PRASAD CHAMOLI</t>
  </si>
  <si>
    <t>SHIVANI NEGI</t>
  </si>
  <si>
    <t>SHREYANSH ASWAL</t>
  </si>
  <si>
    <t>USHA ASWAL</t>
  </si>
  <si>
    <t>MANOJ ASWAL</t>
  </si>
  <si>
    <t>SHRUTI RANAWAT</t>
  </si>
  <si>
    <t>LAKSHMI RANAWAT</t>
  </si>
  <si>
    <t>BHARAT SINGH RANAWAT</t>
  </si>
  <si>
    <t>SOMYA RANA</t>
  </si>
  <si>
    <t>UJALA DEVI RANA</t>
  </si>
  <si>
    <t>SOHAN SINGH RANA</t>
  </si>
  <si>
    <t>SONAM</t>
  </si>
  <si>
    <t>SHEELA</t>
  </si>
  <si>
    <t>JAYBIR SINGH</t>
  </si>
  <si>
    <t>SOURAV SINGH</t>
  </si>
  <si>
    <t>BASU DEVI</t>
  </si>
  <si>
    <t>BALAM SINGH</t>
  </si>
  <si>
    <t>VIKAS SHAH</t>
  </si>
  <si>
    <t>BASANTI DEVI</t>
  </si>
  <si>
    <t>PURUSHU LAL</t>
  </si>
  <si>
    <t>SHIVANSHU MISHRA</t>
  </si>
  <si>
    <t>RASHMI MISHRA</t>
  </si>
  <si>
    <t>GOVIND PRASAD MISHRA</t>
  </si>
  <si>
    <t>TANNU MALIK</t>
  </si>
  <si>
    <t>MUKESH DEVI</t>
  </si>
  <si>
    <t>SAHEB SINGH MALIK</t>
  </si>
  <si>
    <t>ABHISHEK AMOLA</t>
  </si>
  <si>
    <t>ANITA AMOLA</t>
  </si>
  <si>
    <t>GOVIND PRASAD AMOLA</t>
  </si>
  <si>
    <t>TOTAL : FULL-SUBJECT=56       ADDITIONAL-SUBJECT=0      COMPTT/IO</t>
  </si>
  <si>
    <t>Sl. No.</t>
  </si>
  <si>
    <t>CBSE Roll. No.</t>
  </si>
  <si>
    <t>Name of Students</t>
  </si>
  <si>
    <t>KENDRIYA VIDYALAYA NEW TEHRI TOWN</t>
  </si>
  <si>
    <t>MATHS</t>
  </si>
  <si>
    <t>MARKS</t>
  </si>
  <si>
    <t>GRADE</t>
  </si>
  <si>
    <t>A1</t>
  </si>
  <si>
    <t>A2</t>
  </si>
  <si>
    <t>B1</t>
  </si>
  <si>
    <t>B2</t>
  </si>
  <si>
    <t>C1</t>
  </si>
  <si>
    <t>C2</t>
  </si>
  <si>
    <t>E</t>
  </si>
  <si>
    <t>TOTAL</t>
  </si>
  <si>
    <t>N*W</t>
  </si>
  <si>
    <t>PI</t>
  </si>
  <si>
    <t>IP</t>
  </si>
  <si>
    <t>ENG 301</t>
  </si>
  <si>
    <t>CS 83</t>
  </si>
  <si>
    <t>MATHS 041</t>
  </si>
  <si>
    <t>PHY 042</t>
  </si>
  <si>
    <t>CHEM 043</t>
  </si>
  <si>
    <t>BIO 044</t>
  </si>
  <si>
    <t>HIN 302</t>
  </si>
  <si>
    <t>PHE 048</t>
  </si>
  <si>
    <t>PERCENTAGE</t>
  </si>
  <si>
    <t>HIN 301</t>
  </si>
  <si>
    <t xml:space="preserve"> BST 54</t>
  </si>
  <si>
    <t>ACC 055</t>
  </si>
  <si>
    <t>ECO 030</t>
  </si>
  <si>
    <t>D1</t>
  </si>
  <si>
    <t>PHE 48</t>
  </si>
  <si>
    <t>D2</t>
  </si>
  <si>
    <t>XII- COMM</t>
  </si>
  <si>
    <t>RESULT ANALYSIS 2019-20</t>
  </si>
  <si>
    <t>TOTAL (Main 5 Sub)</t>
  </si>
  <si>
    <t>D 2</t>
  </si>
  <si>
    <t>XII-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</si>
</sst>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opLeftCell="A235" workbookViewId="0">
      <selection activeCell="K7" sqref="K7"/>
    </sheetView>
  </sheetViews>
  <sheetFormatPr defaultRowHeight="15" x14ac:dyDescent="0.25"/>
  <cols>
    <col min="1" max="1" width="12.28515625" customWidth="1"/>
    <col min="3" max="3" width="9.140625" customWidth="1"/>
  </cols>
  <sheetData>
    <row r="1" spans="1:13" x14ac:dyDescent="0.25">
      <c r="A1" s="28">
        <v>25630875</v>
      </c>
      <c r="B1" s="31"/>
      <c r="C1" s="2" t="s">
        <v>0</v>
      </c>
      <c r="D1" s="1" t="s">
        <v>3</v>
      </c>
      <c r="E1" s="31">
        <v>301</v>
      </c>
      <c r="F1" s="31">
        <v>83</v>
      </c>
      <c r="G1" s="1">
        <v>41</v>
      </c>
      <c r="H1" s="1">
        <v>42</v>
      </c>
      <c r="I1" s="1">
        <v>43</v>
      </c>
      <c r="J1" s="1">
        <v>48</v>
      </c>
      <c r="K1" s="1">
        <v>0</v>
      </c>
      <c r="L1" s="31"/>
      <c r="M1" s="7"/>
    </row>
    <row r="2" spans="1:13" x14ac:dyDescent="0.25">
      <c r="A2" s="29"/>
      <c r="B2" s="32"/>
      <c r="C2" s="3" t="s">
        <v>1</v>
      </c>
      <c r="D2" s="5" t="s">
        <v>4</v>
      </c>
      <c r="E2" s="32"/>
      <c r="F2" s="32"/>
      <c r="G2" s="5">
        <v>1</v>
      </c>
      <c r="H2" s="5">
        <v>1</v>
      </c>
      <c r="I2" s="5">
        <v>1</v>
      </c>
      <c r="J2" s="5">
        <v>1</v>
      </c>
      <c r="K2" s="5">
        <v>2</v>
      </c>
      <c r="L2" s="32"/>
      <c r="M2" s="8"/>
    </row>
    <row r="3" spans="1:13" x14ac:dyDescent="0.25">
      <c r="A3" s="30"/>
      <c r="B3" s="33"/>
      <c r="C3" s="4" t="s">
        <v>2</v>
      </c>
      <c r="D3" s="6" t="s">
        <v>5</v>
      </c>
      <c r="E3" s="33"/>
      <c r="F3" s="33"/>
      <c r="G3" s="6"/>
      <c r="H3" s="6"/>
      <c r="I3" s="6"/>
      <c r="J3" s="6"/>
      <c r="K3" s="6">
        <v>3</v>
      </c>
      <c r="L3" s="33"/>
      <c r="M3" s="8"/>
    </row>
    <row r="4" spans="1:13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x14ac:dyDescent="0.25">
      <c r="A5" s="28">
        <v>25630876</v>
      </c>
      <c r="B5" s="31"/>
      <c r="C5" s="2" t="s">
        <v>6</v>
      </c>
      <c r="D5" s="1" t="s">
        <v>9</v>
      </c>
      <c r="E5" s="31">
        <v>301</v>
      </c>
      <c r="F5" s="1">
        <v>83</v>
      </c>
      <c r="G5" s="1">
        <v>41</v>
      </c>
      <c r="H5" s="1">
        <v>42</v>
      </c>
      <c r="I5" s="1">
        <v>43</v>
      </c>
      <c r="J5" s="1">
        <v>48</v>
      </c>
      <c r="K5" s="1">
        <v>0</v>
      </c>
      <c r="L5" s="31"/>
      <c r="M5" s="8"/>
    </row>
    <row r="6" spans="1:13" x14ac:dyDescent="0.25">
      <c r="A6" s="29"/>
      <c r="B6" s="32"/>
      <c r="C6" s="3" t="s">
        <v>7</v>
      </c>
      <c r="D6" s="5" t="s">
        <v>4</v>
      </c>
      <c r="E6" s="32"/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2</v>
      </c>
      <c r="L6" s="32"/>
      <c r="M6" s="8"/>
    </row>
    <row r="7" spans="1:13" x14ac:dyDescent="0.25">
      <c r="A7" s="30"/>
      <c r="B7" s="33"/>
      <c r="C7" s="4" t="s">
        <v>8</v>
      </c>
      <c r="D7" s="6" t="s">
        <v>5</v>
      </c>
      <c r="E7" s="33"/>
      <c r="F7" s="6"/>
      <c r="G7" s="6"/>
      <c r="H7" s="6"/>
      <c r="I7" s="6"/>
      <c r="J7" s="6"/>
      <c r="K7" s="6">
        <v>3</v>
      </c>
      <c r="L7" s="33"/>
      <c r="M7" s="8"/>
    </row>
    <row r="8" spans="1:13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1:13" x14ac:dyDescent="0.25">
      <c r="A9" s="28">
        <v>25630877</v>
      </c>
      <c r="B9" s="31"/>
      <c r="C9" s="2" t="s">
        <v>10</v>
      </c>
      <c r="D9" s="1" t="s">
        <v>9</v>
      </c>
      <c r="E9" s="31">
        <v>301</v>
      </c>
      <c r="F9" s="1">
        <v>83</v>
      </c>
      <c r="G9" s="1">
        <v>41</v>
      </c>
      <c r="H9" s="1">
        <v>42</v>
      </c>
      <c r="I9" s="1">
        <v>43</v>
      </c>
      <c r="J9" s="1">
        <v>48</v>
      </c>
      <c r="K9" s="1">
        <v>0</v>
      </c>
      <c r="L9" s="31"/>
      <c r="M9" s="8"/>
    </row>
    <row r="10" spans="1:13" x14ac:dyDescent="0.25">
      <c r="A10" s="29"/>
      <c r="B10" s="32"/>
      <c r="C10" s="3" t="s">
        <v>11</v>
      </c>
      <c r="D10" s="5" t="s">
        <v>4</v>
      </c>
      <c r="E10" s="32"/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2</v>
      </c>
      <c r="L10" s="32"/>
      <c r="M10" s="8"/>
    </row>
    <row r="11" spans="1:13" x14ac:dyDescent="0.25">
      <c r="A11" s="30"/>
      <c r="B11" s="33"/>
      <c r="C11" s="4" t="s">
        <v>12</v>
      </c>
      <c r="D11" s="6" t="s">
        <v>5</v>
      </c>
      <c r="E11" s="33"/>
      <c r="F11" s="6"/>
      <c r="G11" s="6"/>
      <c r="H11" s="6"/>
      <c r="I11" s="6"/>
      <c r="J11" s="6"/>
      <c r="K11" s="6">
        <v>3</v>
      </c>
      <c r="L11" s="33"/>
      <c r="M11" s="8"/>
    </row>
    <row r="12" spans="1:13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x14ac:dyDescent="0.25">
      <c r="A13" s="28">
        <v>25630878</v>
      </c>
      <c r="B13" s="31"/>
      <c r="C13" s="2" t="s">
        <v>13</v>
      </c>
      <c r="D13" s="1" t="s">
        <v>9</v>
      </c>
      <c r="E13" s="31">
        <v>301</v>
      </c>
      <c r="F13" s="31">
        <v>302</v>
      </c>
      <c r="G13" s="1">
        <v>44</v>
      </c>
      <c r="H13" s="1">
        <v>42</v>
      </c>
      <c r="I13" s="1">
        <v>43</v>
      </c>
      <c r="J13" s="1">
        <v>48</v>
      </c>
      <c r="K13" s="1">
        <v>0</v>
      </c>
      <c r="L13" s="31"/>
      <c r="M13" s="8"/>
    </row>
    <row r="14" spans="1:13" x14ac:dyDescent="0.25">
      <c r="A14" s="29"/>
      <c r="B14" s="32"/>
      <c r="C14" s="3" t="s">
        <v>14</v>
      </c>
      <c r="D14" s="5" t="s">
        <v>4</v>
      </c>
      <c r="E14" s="32"/>
      <c r="F14" s="32"/>
      <c r="G14" s="5">
        <v>1</v>
      </c>
      <c r="H14" s="5">
        <v>1</v>
      </c>
      <c r="I14" s="5">
        <v>1</v>
      </c>
      <c r="J14" s="5">
        <v>1</v>
      </c>
      <c r="K14" s="5">
        <v>2</v>
      </c>
      <c r="L14" s="32"/>
      <c r="M14" s="8"/>
    </row>
    <row r="15" spans="1:13" x14ac:dyDescent="0.25">
      <c r="A15" s="30"/>
      <c r="B15" s="33"/>
      <c r="C15" s="4" t="s">
        <v>15</v>
      </c>
      <c r="D15" s="6" t="s">
        <v>5</v>
      </c>
      <c r="E15" s="33"/>
      <c r="F15" s="33"/>
      <c r="G15" s="6"/>
      <c r="H15" s="6"/>
      <c r="I15" s="6"/>
      <c r="J15" s="6"/>
      <c r="K15" s="6">
        <v>3</v>
      </c>
      <c r="L15" s="33"/>
      <c r="M15" s="8"/>
    </row>
    <row r="16" spans="1:13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x14ac:dyDescent="0.25">
      <c r="A17" s="28">
        <v>25630879</v>
      </c>
      <c r="B17" s="31"/>
      <c r="C17" s="2" t="s">
        <v>16</v>
      </c>
      <c r="D17" s="1" t="s">
        <v>3</v>
      </c>
      <c r="E17" s="31">
        <v>301</v>
      </c>
      <c r="F17" s="31">
        <v>302</v>
      </c>
      <c r="G17" s="1">
        <v>41</v>
      </c>
      <c r="H17" s="1">
        <v>42</v>
      </c>
      <c r="I17" s="1">
        <v>43</v>
      </c>
      <c r="J17" s="1">
        <v>48</v>
      </c>
      <c r="K17" s="1">
        <v>0</v>
      </c>
      <c r="L17" s="31"/>
      <c r="M17" s="8"/>
    </row>
    <row r="18" spans="1:13" x14ac:dyDescent="0.25">
      <c r="A18" s="29"/>
      <c r="B18" s="32"/>
      <c r="C18" s="3" t="s">
        <v>17</v>
      </c>
      <c r="D18" s="5" t="s">
        <v>4</v>
      </c>
      <c r="E18" s="32"/>
      <c r="F18" s="32"/>
      <c r="G18" s="5">
        <v>1</v>
      </c>
      <c r="H18" s="5">
        <v>1</v>
      </c>
      <c r="I18" s="5">
        <v>1</v>
      </c>
      <c r="J18" s="5">
        <v>1</v>
      </c>
      <c r="K18" s="5">
        <v>2</v>
      </c>
      <c r="L18" s="32"/>
      <c r="M18" s="8"/>
    </row>
    <row r="19" spans="1:13" x14ac:dyDescent="0.25">
      <c r="A19" s="30"/>
      <c r="B19" s="33"/>
      <c r="C19" s="4" t="s">
        <v>18</v>
      </c>
      <c r="D19" s="6" t="s">
        <v>5</v>
      </c>
      <c r="E19" s="33"/>
      <c r="F19" s="33"/>
      <c r="G19" s="6"/>
      <c r="H19" s="6"/>
      <c r="I19" s="6"/>
      <c r="J19" s="6"/>
      <c r="K19" s="6">
        <v>3</v>
      </c>
      <c r="L19" s="33"/>
      <c r="M19" s="8"/>
    </row>
    <row r="20" spans="1:13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x14ac:dyDescent="0.25">
      <c r="A21" s="28">
        <v>25630880</v>
      </c>
      <c r="B21" s="31"/>
      <c r="C21" s="2" t="s">
        <v>19</v>
      </c>
      <c r="D21" s="1" t="s">
        <v>9</v>
      </c>
      <c r="E21" s="31">
        <v>301</v>
      </c>
      <c r="F21" s="31">
        <v>302</v>
      </c>
      <c r="G21" s="1">
        <v>44</v>
      </c>
      <c r="H21" s="1">
        <v>42</v>
      </c>
      <c r="I21" s="1">
        <v>43</v>
      </c>
      <c r="J21" s="1">
        <v>48</v>
      </c>
      <c r="K21" s="1">
        <v>0</v>
      </c>
      <c r="L21" s="31"/>
      <c r="M21" s="8"/>
    </row>
    <row r="22" spans="1:13" x14ac:dyDescent="0.25">
      <c r="A22" s="29"/>
      <c r="B22" s="32"/>
      <c r="C22" s="3" t="s">
        <v>20</v>
      </c>
      <c r="D22" s="5" t="s">
        <v>4</v>
      </c>
      <c r="E22" s="32"/>
      <c r="F22" s="32"/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32"/>
      <c r="M22" s="8"/>
    </row>
    <row r="23" spans="1:13" x14ac:dyDescent="0.25">
      <c r="A23" s="30"/>
      <c r="B23" s="33"/>
      <c r="C23" s="4" t="s">
        <v>21</v>
      </c>
      <c r="D23" s="6" t="s">
        <v>5</v>
      </c>
      <c r="E23" s="33"/>
      <c r="F23" s="33"/>
      <c r="G23" s="6"/>
      <c r="H23" s="6"/>
      <c r="I23" s="6"/>
      <c r="J23" s="6"/>
      <c r="K23" s="6">
        <v>3</v>
      </c>
      <c r="L23" s="33"/>
      <c r="M23" s="8"/>
    </row>
    <row r="24" spans="1:13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13" x14ac:dyDescent="0.25">
      <c r="A25" s="28">
        <v>25630881</v>
      </c>
      <c r="B25" s="31"/>
      <c r="C25" s="2" t="s">
        <v>22</v>
      </c>
      <c r="D25" s="1" t="s">
        <v>9</v>
      </c>
      <c r="E25" s="31">
        <v>301</v>
      </c>
      <c r="F25" s="31">
        <v>302</v>
      </c>
      <c r="G25" s="1">
        <v>44</v>
      </c>
      <c r="H25" s="1">
        <v>42</v>
      </c>
      <c r="I25" s="1">
        <v>43</v>
      </c>
      <c r="J25" s="1">
        <v>48</v>
      </c>
      <c r="K25" s="1">
        <v>0</v>
      </c>
      <c r="L25" s="31"/>
      <c r="M25" s="8"/>
    </row>
    <row r="26" spans="1:13" x14ac:dyDescent="0.25">
      <c r="A26" s="29"/>
      <c r="B26" s="32"/>
      <c r="C26" s="3" t="s">
        <v>23</v>
      </c>
      <c r="D26" s="5" t="s">
        <v>4</v>
      </c>
      <c r="E26" s="32"/>
      <c r="F26" s="32"/>
      <c r="G26" s="5">
        <v>1</v>
      </c>
      <c r="H26" s="5">
        <v>1</v>
      </c>
      <c r="I26" s="5">
        <v>1</v>
      </c>
      <c r="J26" s="5">
        <v>1</v>
      </c>
      <c r="K26" s="5">
        <v>2</v>
      </c>
      <c r="L26" s="32"/>
      <c r="M26" s="8"/>
    </row>
    <row r="27" spans="1:13" x14ac:dyDescent="0.25">
      <c r="A27" s="30"/>
      <c r="B27" s="33"/>
      <c r="C27" s="4" t="s">
        <v>24</v>
      </c>
      <c r="D27" s="6" t="s">
        <v>5</v>
      </c>
      <c r="E27" s="33"/>
      <c r="F27" s="33"/>
      <c r="G27" s="6"/>
      <c r="H27" s="6"/>
      <c r="I27" s="6"/>
      <c r="J27" s="6"/>
      <c r="K27" s="6">
        <v>3</v>
      </c>
      <c r="L27" s="33"/>
      <c r="M27" s="8"/>
    </row>
    <row r="28" spans="1:13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x14ac:dyDescent="0.25">
      <c r="A29" s="28">
        <v>25630882</v>
      </c>
      <c r="B29" s="31"/>
      <c r="C29" s="2" t="s">
        <v>25</v>
      </c>
      <c r="D29" s="1" t="s">
        <v>3</v>
      </c>
      <c r="E29" s="31">
        <v>301</v>
      </c>
      <c r="F29" s="1">
        <v>83</v>
      </c>
      <c r="G29" s="1">
        <v>41</v>
      </c>
      <c r="H29" s="1">
        <v>42</v>
      </c>
      <c r="I29" s="1">
        <v>43</v>
      </c>
      <c r="J29" s="1">
        <v>48</v>
      </c>
      <c r="K29" s="1">
        <v>0</v>
      </c>
      <c r="L29" s="31"/>
      <c r="M29" s="8"/>
    </row>
    <row r="30" spans="1:13" x14ac:dyDescent="0.25">
      <c r="A30" s="29"/>
      <c r="B30" s="32"/>
      <c r="C30" s="3" t="s">
        <v>26</v>
      </c>
      <c r="D30" s="5" t="s">
        <v>4</v>
      </c>
      <c r="E30" s="32"/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2</v>
      </c>
      <c r="L30" s="32"/>
      <c r="M30" s="8"/>
    </row>
    <row r="31" spans="1:13" x14ac:dyDescent="0.25">
      <c r="A31" s="30"/>
      <c r="B31" s="33"/>
      <c r="C31" s="4" t="s">
        <v>27</v>
      </c>
      <c r="D31" s="6" t="s">
        <v>5</v>
      </c>
      <c r="E31" s="33"/>
      <c r="F31" s="6"/>
      <c r="G31" s="6"/>
      <c r="H31" s="6"/>
      <c r="I31" s="6"/>
      <c r="J31" s="6"/>
      <c r="K31" s="6">
        <v>3</v>
      </c>
      <c r="L31" s="33"/>
      <c r="M31" s="8"/>
    </row>
    <row r="32" spans="1:13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</row>
    <row r="33" spans="1:13" x14ac:dyDescent="0.25">
      <c r="A33" s="28">
        <v>25630883</v>
      </c>
      <c r="B33" s="31"/>
      <c r="C33" s="2" t="s">
        <v>28</v>
      </c>
      <c r="D33" s="1" t="s">
        <v>3</v>
      </c>
      <c r="E33" s="31">
        <v>301</v>
      </c>
      <c r="F33" s="1">
        <v>83</v>
      </c>
      <c r="G33" s="1">
        <v>41</v>
      </c>
      <c r="H33" s="1">
        <v>42</v>
      </c>
      <c r="I33" s="1">
        <v>43</v>
      </c>
      <c r="J33" s="1">
        <v>48</v>
      </c>
      <c r="K33" s="1">
        <v>0</v>
      </c>
      <c r="L33" s="31"/>
      <c r="M33" s="8"/>
    </row>
    <row r="34" spans="1:13" x14ac:dyDescent="0.25">
      <c r="A34" s="29"/>
      <c r="B34" s="32"/>
      <c r="C34" s="3" t="s">
        <v>29</v>
      </c>
      <c r="D34" s="5" t="s">
        <v>31</v>
      </c>
      <c r="E34" s="32"/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2</v>
      </c>
      <c r="L34" s="32"/>
      <c r="M34" s="8"/>
    </row>
    <row r="35" spans="1:13" x14ac:dyDescent="0.25">
      <c r="A35" s="30"/>
      <c r="B35" s="33"/>
      <c r="C35" s="4" t="s">
        <v>30</v>
      </c>
      <c r="D35" s="6" t="s">
        <v>5</v>
      </c>
      <c r="E35" s="33"/>
      <c r="F35" s="6"/>
      <c r="G35" s="6"/>
      <c r="H35" s="6"/>
      <c r="I35" s="6"/>
      <c r="J35" s="6"/>
      <c r="K35" s="6">
        <v>3</v>
      </c>
      <c r="L35" s="33"/>
      <c r="M35" s="8"/>
    </row>
    <row r="36" spans="1:13" x14ac:dyDescent="0.2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x14ac:dyDescent="0.25">
      <c r="A37" s="28">
        <v>25630884</v>
      </c>
      <c r="B37" s="31"/>
      <c r="C37" s="2" t="s">
        <v>32</v>
      </c>
      <c r="D37" s="1" t="s">
        <v>3</v>
      </c>
      <c r="E37" s="31">
        <v>301</v>
      </c>
      <c r="F37" s="1">
        <v>83</v>
      </c>
      <c r="G37" s="1">
        <v>41</v>
      </c>
      <c r="H37" s="1">
        <v>42</v>
      </c>
      <c r="I37" s="1">
        <v>43</v>
      </c>
      <c r="J37" s="1">
        <v>48</v>
      </c>
      <c r="K37" s="1">
        <v>0</v>
      </c>
      <c r="L37" s="31"/>
      <c r="M37" s="8"/>
    </row>
    <row r="38" spans="1:13" x14ac:dyDescent="0.25">
      <c r="A38" s="29"/>
      <c r="B38" s="32"/>
      <c r="C38" s="3" t="s">
        <v>33</v>
      </c>
      <c r="D38" s="5" t="s">
        <v>31</v>
      </c>
      <c r="E38" s="32"/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2</v>
      </c>
      <c r="L38" s="32"/>
      <c r="M38" s="8"/>
    </row>
    <row r="39" spans="1:13" x14ac:dyDescent="0.25">
      <c r="A39" s="30"/>
      <c r="B39" s="33"/>
      <c r="C39" s="4" t="s">
        <v>34</v>
      </c>
      <c r="D39" s="6" t="s">
        <v>5</v>
      </c>
      <c r="E39" s="33"/>
      <c r="F39" s="6"/>
      <c r="G39" s="6"/>
      <c r="H39" s="6"/>
      <c r="I39" s="6"/>
      <c r="J39" s="6"/>
      <c r="K39" s="6">
        <v>3</v>
      </c>
      <c r="L39" s="33"/>
      <c r="M39" s="8"/>
    </row>
    <row r="40" spans="1:13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</row>
    <row r="41" spans="1:13" x14ac:dyDescent="0.25">
      <c r="A41" s="28">
        <v>25630885</v>
      </c>
      <c r="B41" s="31"/>
      <c r="C41" s="2" t="s">
        <v>35</v>
      </c>
      <c r="D41" s="1" t="s">
        <v>9</v>
      </c>
      <c r="E41" s="31">
        <v>301</v>
      </c>
      <c r="F41" s="31">
        <v>302</v>
      </c>
      <c r="G41" s="1">
        <v>44</v>
      </c>
      <c r="H41" s="1">
        <v>42</v>
      </c>
      <c r="I41" s="1">
        <v>43</v>
      </c>
      <c r="J41" s="1">
        <v>48</v>
      </c>
      <c r="K41" s="1">
        <v>0</v>
      </c>
      <c r="L41" s="31"/>
      <c r="M41" s="8"/>
    </row>
    <row r="42" spans="1:13" x14ac:dyDescent="0.25">
      <c r="A42" s="29"/>
      <c r="B42" s="32"/>
      <c r="C42" s="3" t="s">
        <v>36</v>
      </c>
      <c r="D42" s="5" t="s">
        <v>4</v>
      </c>
      <c r="E42" s="32"/>
      <c r="F42" s="32"/>
      <c r="G42" s="5">
        <v>1</v>
      </c>
      <c r="H42" s="5">
        <v>1</v>
      </c>
      <c r="I42" s="5">
        <v>1</v>
      </c>
      <c r="J42" s="5">
        <v>1</v>
      </c>
      <c r="K42" s="5">
        <v>2</v>
      </c>
      <c r="L42" s="32"/>
      <c r="M42" s="8"/>
    </row>
    <row r="43" spans="1:13" x14ac:dyDescent="0.25">
      <c r="A43" s="30"/>
      <c r="B43" s="33"/>
      <c r="C43" s="4" t="s">
        <v>37</v>
      </c>
      <c r="D43" s="6" t="s">
        <v>5</v>
      </c>
      <c r="E43" s="33"/>
      <c r="F43" s="33"/>
      <c r="G43" s="6"/>
      <c r="H43" s="6"/>
      <c r="I43" s="6"/>
      <c r="J43" s="6"/>
      <c r="K43" s="6">
        <v>3</v>
      </c>
      <c r="L43" s="33"/>
      <c r="M43" s="8"/>
    </row>
    <row r="44" spans="1:13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6"/>
    </row>
    <row r="45" spans="1:13" x14ac:dyDescent="0.25">
      <c r="A45" s="28">
        <v>25630886</v>
      </c>
      <c r="B45" s="31"/>
      <c r="C45" s="2" t="s">
        <v>38</v>
      </c>
      <c r="D45" s="1" t="s">
        <v>9</v>
      </c>
      <c r="E45" s="31">
        <v>301</v>
      </c>
      <c r="F45" s="31">
        <v>302</v>
      </c>
      <c r="G45" s="1">
        <v>44</v>
      </c>
      <c r="H45" s="1">
        <v>42</v>
      </c>
      <c r="I45" s="1">
        <v>43</v>
      </c>
      <c r="J45" s="1">
        <v>48</v>
      </c>
      <c r="K45" s="1">
        <v>0</v>
      </c>
      <c r="L45" s="31"/>
      <c r="M45" s="8"/>
    </row>
    <row r="46" spans="1:13" x14ac:dyDescent="0.25">
      <c r="A46" s="29"/>
      <c r="B46" s="32"/>
      <c r="C46" s="3" t="s">
        <v>39</v>
      </c>
      <c r="D46" s="5" t="s">
        <v>4</v>
      </c>
      <c r="E46" s="32"/>
      <c r="F46" s="32"/>
      <c r="G46" s="5">
        <v>1</v>
      </c>
      <c r="H46" s="5">
        <v>1</v>
      </c>
      <c r="I46" s="5">
        <v>1</v>
      </c>
      <c r="J46" s="5">
        <v>1</v>
      </c>
      <c r="K46" s="5">
        <v>2</v>
      </c>
      <c r="L46" s="32"/>
      <c r="M46" s="8"/>
    </row>
    <row r="47" spans="1:13" x14ac:dyDescent="0.25">
      <c r="A47" s="30"/>
      <c r="B47" s="33"/>
      <c r="C47" s="4" t="s">
        <v>40</v>
      </c>
      <c r="D47" s="6" t="s">
        <v>5</v>
      </c>
      <c r="E47" s="33"/>
      <c r="F47" s="33"/>
      <c r="G47" s="6"/>
      <c r="H47" s="6"/>
      <c r="I47" s="6"/>
      <c r="J47" s="6"/>
      <c r="K47" s="6">
        <v>3</v>
      </c>
      <c r="L47" s="33"/>
      <c r="M47" s="9"/>
    </row>
    <row r="48" spans="1:13" x14ac:dyDescent="0.2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6"/>
    </row>
    <row r="49" spans="1:13" ht="24" x14ac:dyDescent="0.25">
      <c r="A49" s="37" t="s">
        <v>41</v>
      </c>
      <c r="B49" s="37" t="s">
        <v>42</v>
      </c>
      <c r="C49" s="11" t="s">
        <v>43</v>
      </c>
      <c r="D49" s="10" t="s">
        <v>46</v>
      </c>
      <c r="E49" s="37" t="s">
        <v>50</v>
      </c>
      <c r="F49" s="10" t="s">
        <v>51</v>
      </c>
      <c r="G49" s="10" t="s">
        <v>53</v>
      </c>
      <c r="H49" s="10" t="s">
        <v>54</v>
      </c>
      <c r="I49" s="10" t="s">
        <v>55</v>
      </c>
      <c r="J49" s="10" t="s">
        <v>56</v>
      </c>
      <c r="K49" s="37" t="s">
        <v>57</v>
      </c>
      <c r="L49" s="10" t="s">
        <v>58</v>
      </c>
      <c r="M49" s="8"/>
    </row>
    <row r="50" spans="1:13" ht="24" x14ac:dyDescent="0.25">
      <c r="A50" s="38"/>
      <c r="B50" s="38"/>
      <c r="C50" s="12" t="s">
        <v>44</v>
      </c>
      <c r="D50" s="14" t="s">
        <v>47</v>
      </c>
      <c r="E50" s="38"/>
      <c r="F50" s="14" t="s">
        <v>52</v>
      </c>
      <c r="G50" s="14" t="s">
        <v>52</v>
      </c>
      <c r="H50" s="14" t="s">
        <v>52</v>
      </c>
      <c r="I50" s="14" t="s">
        <v>52</v>
      </c>
      <c r="J50" s="14" t="s">
        <v>52</v>
      </c>
      <c r="K50" s="38"/>
      <c r="L50" s="14" t="s">
        <v>59</v>
      </c>
      <c r="M50" s="8"/>
    </row>
    <row r="51" spans="1:13" ht="24" x14ac:dyDescent="0.25">
      <c r="A51" s="38"/>
      <c r="B51" s="38"/>
      <c r="C51" s="12" t="s">
        <v>45</v>
      </c>
      <c r="D51" s="14" t="s">
        <v>48</v>
      </c>
      <c r="E51" s="38"/>
      <c r="F51" s="14"/>
      <c r="G51" s="14"/>
      <c r="H51" s="14"/>
      <c r="I51" s="14"/>
      <c r="J51" s="14"/>
      <c r="K51" s="38"/>
      <c r="L51" s="14"/>
      <c r="M51" s="8"/>
    </row>
    <row r="52" spans="1:13" ht="24" x14ac:dyDescent="0.25">
      <c r="A52" s="39"/>
      <c r="B52" s="39"/>
      <c r="C52" s="13"/>
      <c r="D52" s="15" t="s">
        <v>49</v>
      </c>
      <c r="E52" s="39"/>
      <c r="F52" s="15"/>
      <c r="G52" s="15"/>
      <c r="H52" s="15"/>
      <c r="I52" s="15"/>
      <c r="J52" s="15"/>
      <c r="K52" s="39"/>
      <c r="L52" s="15"/>
      <c r="M52" s="8"/>
    </row>
    <row r="53" spans="1:13" x14ac:dyDescent="0.2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</row>
    <row r="54" spans="1:13" x14ac:dyDescent="0.25">
      <c r="A54" s="28">
        <v>25630887</v>
      </c>
      <c r="B54" s="31"/>
      <c r="C54" s="2" t="s">
        <v>60</v>
      </c>
      <c r="D54" s="1" t="s">
        <v>3</v>
      </c>
      <c r="E54" s="31">
        <v>301</v>
      </c>
      <c r="F54" s="31">
        <v>302</v>
      </c>
      <c r="G54" s="1">
        <v>41</v>
      </c>
      <c r="H54" s="1">
        <v>42</v>
      </c>
      <c r="I54" s="1">
        <v>43</v>
      </c>
      <c r="J54" s="1">
        <v>48</v>
      </c>
      <c r="K54" s="1">
        <v>0</v>
      </c>
      <c r="L54" s="31"/>
      <c r="M54" s="8"/>
    </row>
    <row r="55" spans="1:13" x14ac:dyDescent="0.25">
      <c r="A55" s="29"/>
      <c r="B55" s="32"/>
      <c r="C55" s="3" t="s">
        <v>61</v>
      </c>
      <c r="D55" s="5" t="s">
        <v>4</v>
      </c>
      <c r="E55" s="32"/>
      <c r="F55" s="32"/>
      <c r="G55" s="5">
        <v>1</v>
      </c>
      <c r="H55" s="5">
        <v>1</v>
      </c>
      <c r="I55" s="5">
        <v>1</v>
      </c>
      <c r="J55" s="5">
        <v>1</v>
      </c>
      <c r="K55" s="5">
        <v>2</v>
      </c>
      <c r="L55" s="32"/>
      <c r="M55" s="8"/>
    </row>
    <row r="56" spans="1:13" x14ac:dyDescent="0.25">
      <c r="A56" s="30"/>
      <c r="B56" s="33"/>
      <c r="C56" s="4" t="s">
        <v>62</v>
      </c>
      <c r="D56" s="6" t="s">
        <v>5</v>
      </c>
      <c r="E56" s="33"/>
      <c r="F56" s="33"/>
      <c r="G56" s="6"/>
      <c r="H56" s="6"/>
      <c r="I56" s="6"/>
      <c r="J56" s="6"/>
      <c r="K56" s="6">
        <v>3</v>
      </c>
      <c r="L56" s="33"/>
      <c r="M56" s="8"/>
    </row>
    <row r="57" spans="1:13" x14ac:dyDescent="0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</row>
    <row r="58" spans="1:13" x14ac:dyDescent="0.25">
      <c r="A58" s="28">
        <v>25630888</v>
      </c>
      <c r="B58" s="31"/>
      <c r="C58" s="2" t="s">
        <v>63</v>
      </c>
      <c r="D58" s="1" t="s">
        <v>9</v>
      </c>
      <c r="E58" s="31">
        <v>301</v>
      </c>
      <c r="F58" s="31">
        <v>302</v>
      </c>
      <c r="G58" s="1">
        <v>41</v>
      </c>
      <c r="H58" s="1">
        <v>42</v>
      </c>
      <c r="I58" s="1">
        <v>43</v>
      </c>
      <c r="J58" s="1">
        <v>48</v>
      </c>
      <c r="K58" s="1">
        <v>0</v>
      </c>
      <c r="L58" s="31"/>
      <c r="M58" s="8"/>
    </row>
    <row r="59" spans="1:13" x14ac:dyDescent="0.25">
      <c r="A59" s="29"/>
      <c r="B59" s="32"/>
      <c r="C59" s="3" t="s">
        <v>64</v>
      </c>
      <c r="D59" s="5" t="s">
        <v>4</v>
      </c>
      <c r="E59" s="32"/>
      <c r="F59" s="32"/>
      <c r="G59" s="5">
        <v>1</v>
      </c>
      <c r="H59" s="5">
        <v>1</v>
      </c>
      <c r="I59" s="5">
        <v>1</v>
      </c>
      <c r="J59" s="5">
        <v>1</v>
      </c>
      <c r="K59" s="5">
        <v>2</v>
      </c>
      <c r="L59" s="32"/>
      <c r="M59" s="8"/>
    </row>
    <row r="60" spans="1:13" x14ac:dyDescent="0.25">
      <c r="A60" s="30"/>
      <c r="B60" s="33"/>
      <c r="C60" s="4" t="s">
        <v>65</v>
      </c>
      <c r="D60" s="6" t="s">
        <v>5</v>
      </c>
      <c r="E60" s="33"/>
      <c r="F60" s="33"/>
      <c r="G60" s="6"/>
      <c r="H60" s="6"/>
      <c r="I60" s="6"/>
      <c r="J60" s="6"/>
      <c r="K60" s="6">
        <v>3</v>
      </c>
      <c r="L60" s="33"/>
      <c r="M60" s="8"/>
    </row>
    <row r="61" spans="1:13" x14ac:dyDescent="0.2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6"/>
    </row>
    <row r="62" spans="1:13" x14ac:dyDescent="0.25">
      <c r="A62" s="28">
        <v>25630889</v>
      </c>
      <c r="B62" s="31"/>
      <c r="C62" s="2" t="s">
        <v>66</v>
      </c>
      <c r="D62" s="1" t="s">
        <v>9</v>
      </c>
      <c r="E62" s="31">
        <v>301</v>
      </c>
      <c r="F62" s="1">
        <v>83</v>
      </c>
      <c r="G62" s="1">
        <v>41</v>
      </c>
      <c r="H62" s="1">
        <v>42</v>
      </c>
      <c r="I62" s="1">
        <v>43</v>
      </c>
      <c r="J62" s="1">
        <v>48</v>
      </c>
      <c r="K62" s="1">
        <v>0</v>
      </c>
      <c r="L62" s="31"/>
      <c r="M62" s="8"/>
    </row>
    <row r="63" spans="1:13" x14ac:dyDescent="0.25">
      <c r="A63" s="29"/>
      <c r="B63" s="32"/>
      <c r="C63" s="3" t="s">
        <v>67</v>
      </c>
      <c r="D63" s="5" t="s">
        <v>4</v>
      </c>
      <c r="E63" s="32"/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2</v>
      </c>
      <c r="L63" s="32"/>
      <c r="M63" s="8"/>
    </row>
    <row r="64" spans="1:13" x14ac:dyDescent="0.25">
      <c r="A64" s="30"/>
      <c r="B64" s="33"/>
      <c r="C64" s="4" t="s">
        <v>68</v>
      </c>
      <c r="D64" s="6" t="s">
        <v>5</v>
      </c>
      <c r="E64" s="33"/>
      <c r="F64" s="6"/>
      <c r="G64" s="6"/>
      <c r="H64" s="6"/>
      <c r="I64" s="6"/>
      <c r="J64" s="6"/>
      <c r="K64" s="6">
        <v>3</v>
      </c>
      <c r="L64" s="33"/>
      <c r="M64" s="8"/>
    </row>
    <row r="65" spans="1:13" x14ac:dyDescent="0.2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6"/>
    </row>
    <row r="66" spans="1:13" x14ac:dyDescent="0.25">
      <c r="A66" s="28">
        <v>25630890</v>
      </c>
      <c r="B66" s="31"/>
      <c r="C66" s="2" t="s">
        <v>69</v>
      </c>
      <c r="D66" s="1" t="s">
        <v>3</v>
      </c>
      <c r="E66" s="31">
        <v>301</v>
      </c>
      <c r="F66" s="31">
        <v>302</v>
      </c>
      <c r="G66" s="1">
        <v>41</v>
      </c>
      <c r="H66" s="1">
        <v>42</v>
      </c>
      <c r="I66" s="1">
        <v>43</v>
      </c>
      <c r="J66" s="1">
        <v>48</v>
      </c>
      <c r="K66" s="1">
        <v>0</v>
      </c>
      <c r="L66" s="31"/>
      <c r="M66" s="8"/>
    </row>
    <row r="67" spans="1:13" x14ac:dyDescent="0.25">
      <c r="A67" s="29"/>
      <c r="B67" s="32"/>
      <c r="C67" s="3" t="s">
        <v>70</v>
      </c>
      <c r="D67" s="5" t="s">
        <v>4</v>
      </c>
      <c r="E67" s="32"/>
      <c r="F67" s="32"/>
      <c r="G67" s="5">
        <v>1</v>
      </c>
      <c r="H67" s="5">
        <v>1</v>
      </c>
      <c r="I67" s="5">
        <v>1</v>
      </c>
      <c r="J67" s="5">
        <v>1</v>
      </c>
      <c r="K67" s="5">
        <v>2</v>
      </c>
      <c r="L67" s="32"/>
      <c r="M67" s="8"/>
    </row>
    <row r="68" spans="1:13" x14ac:dyDescent="0.25">
      <c r="A68" s="30"/>
      <c r="B68" s="33"/>
      <c r="C68" s="4" t="s">
        <v>71</v>
      </c>
      <c r="D68" s="6" t="s">
        <v>5</v>
      </c>
      <c r="E68" s="33"/>
      <c r="F68" s="33"/>
      <c r="G68" s="6"/>
      <c r="H68" s="6"/>
      <c r="I68" s="6"/>
      <c r="J68" s="6"/>
      <c r="K68" s="6">
        <v>3</v>
      </c>
      <c r="L68" s="33"/>
      <c r="M68" s="8"/>
    </row>
    <row r="69" spans="1:13" x14ac:dyDescent="0.2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6"/>
    </row>
    <row r="70" spans="1:13" x14ac:dyDescent="0.25">
      <c r="A70" s="28">
        <v>25630891</v>
      </c>
      <c r="B70" s="31"/>
      <c r="C70" s="2" t="s">
        <v>72</v>
      </c>
      <c r="D70" s="1" t="s">
        <v>3</v>
      </c>
      <c r="E70" s="31">
        <v>301</v>
      </c>
      <c r="F70" s="1">
        <v>83</v>
      </c>
      <c r="G70" s="1">
        <v>41</v>
      </c>
      <c r="H70" s="1">
        <v>42</v>
      </c>
      <c r="I70" s="1">
        <v>43</v>
      </c>
      <c r="J70" s="1">
        <v>48</v>
      </c>
      <c r="K70" s="1">
        <v>0</v>
      </c>
      <c r="L70" s="31"/>
      <c r="M70" s="8"/>
    </row>
    <row r="71" spans="1:13" x14ac:dyDescent="0.25">
      <c r="A71" s="29"/>
      <c r="B71" s="32"/>
      <c r="C71" s="3" t="s">
        <v>73</v>
      </c>
      <c r="D71" s="5" t="s">
        <v>4</v>
      </c>
      <c r="E71" s="32"/>
      <c r="F71" s="5">
        <v>1</v>
      </c>
      <c r="G71" s="5">
        <v>1</v>
      </c>
      <c r="H71" s="5">
        <v>1</v>
      </c>
      <c r="I71" s="5">
        <v>1</v>
      </c>
      <c r="J71" s="5">
        <v>1</v>
      </c>
      <c r="K71" s="5">
        <v>2</v>
      </c>
      <c r="L71" s="32"/>
      <c r="M71" s="8"/>
    </row>
    <row r="72" spans="1:13" x14ac:dyDescent="0.25">
      <c r="A72" s="30"/>
      <c r="B72" s="33"/>
      <c r="C72" s="4" t="s">
        <v>74</v>
      </c>
      <c r="D72" s="6" t="s">
        <v>5</v>
      </c>
      <c r="E72" s="33"/>
      <c r="F72" s="6"/>
      <c r="G72" s="6"/>
      <c r="H72" s="6"/>
      <c r="I72" s="6"/>
      <c r="J72" s="6"/>
      <c r="K72" s="6">
        <v>3</v>
      </c>
      <c r="L72" s="33"/>
      <c r="M72" s="8"/>
    </row>
    <row r="73" spans="1:13" x14ac:dyDescent="0.2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6"/>
    </row>
    <row r="74" spans="1:13" x14ac:dyDescent="0.25">
      <c r="A74" s="28">
        <v>25630892</v>
      </c>
      <c r="B74" s="31"/>
      <c r="C74" s="2" t="s">
        <v>75</v>
      </c>
      <c r="D74" s="1" t="s">
        <v>3</v>
      </c>
      <c r="E74" s="31">
        <v>301</v>
      </c>
      <c r="F74" s="31">
        <v>302</v>
      </c>
      <c r="G74" s="1">
        <v>41</v>
      </c>
      <c r="H74" s="1">
        <v>42</v>
      </c>
      <c r="I74" s="1">
        <v>43</v>
      </c>
      <c r="J74" s="1">
        <v>48</v>
      </c>
      <c r="K74" s="1">
        <v>0</v>
      </c>
      <c r="L74" s="31"/>
      <c r="M74" s="8"/>
    </row>
    <row r="75" spans="1:13" x14ac:dyDescent="0.25">
      <c r="A75" s="29"/>
      <c r="B75" s="32"/>
      <c r="C75" s="3" t="s">
        <v>76</v>
      </c>
      <c r="D75" s="5" t="s">
        <v>4</v>
      </c>
      <c r="E75" s="32"/>
      <c r="F75" s="32"/>
      <c r="G75" s="5">
        <v>1</v>
      </c>
      <c r="H75" s="5">
        <v>1</v>
      </c>
      <c r="I75" s="5">
        <v>1</v>
      </c>
      <c r="J75" s="5">
        <v>1</v>
      </c>
      <c r="K75" s="5">
        <v>2</v>
      </c>
      <c r="L75" s="32"/>
      <c r="M75" s="8"/>
    </row>
    <row r="76" spans="1:13" x14ac:dyDescent="0.25">
      <c r="A76" s="30"/>
      <c r="B76" s="33"/>
      <c r="C76" s="4" t="s">
        <v>77</v>
      </c>
      <c r="D76" s="6" t="s">
        <v>5</v>
      </c>
      <c r="E76" s="33"/>
      <c r="F76" s="33"/>
      <c r="G76" s="6"/>
      <c r="H76" s="6"/>
      <c r="I76" s="6"/>
      <c r="J76" s="6"/>
      <c r="K76" s="6">
        <v>3</v>
      </c>
      <c r="L76" s="33"/>
      <c r="M76" s="8"/>
    </row>
    <row r="77" spans="1:13" x14ac:dyDescent="0.2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6"/>
    </row>
    <row r="78" spans="1:13" x14ac:dyDescent="0.25">
      <c r="A78" s="28">
        <v>25630893</v>
      </c>
      <c r="B78" s="31"/>
      <c r="C78" s="2" t="s">
        <v>78</v>
      </c>
      <c r="D78" s="1" t="s">
        <v>3</v>
      </c>
      <c r="E78" s="31">
        <v>301</v>
      </c>
      <c r="F78" s="31">
        <v>302</v>
      </c>
      <c r="G78" s="1">
        <v>41</v>
      </c>
      <c r="H78" s="1">
        <v>42</v>
      </c>
      <c r="I78" s="1">
        <v>43</v>
      </c>
      <c r="J78" s="1">
        <v>48</v>
      </c>
      <c r="K78" s="1">
        <v>0</v>
      </c>
      <c r="L78" s="31"/>
      <c r="M78" s="8"/>
    </row>
    <row r="79" spans="1:13" x14ac:dyDescent="0.25">
      <c r="A79" s="29"/>
      <c r="B79" s="32"/>
      <c r="C79" s="3" t="s">
        <v>79</v>
      </c>
      <c r="D79" s="5" t="s">
        <v>4</v>
      </c>
      <c r="E79" s="32"/>
      <c r="F79" s="32"/>
      <c r="G79" s="5">
        <v>1</v>
      </c>
      <c r="H79" s="5">
        <v>1</v>
      </c>
      <c r="I79" s="5">
        <v>1</v>
      </c>
      <c r="J79" s="5">
        <v>1</v>
      </c>
      <c r="K79" s="5">
        <v>2</v>
      </c>
      <c r="L79" s="32"/>
      <c r="M79" s="8"/>
    </row>
    <row r="80" spans="1:13" x14ac:dyDescent="0.25">
      <c r="A80" s="30"/>
      <c r="B80" s="33"/>
      <c r="C80" s="4" t="s">
        <v>80</v>
      </c>
      <c r="D80" s="6" t="s">
        <v>5</v>
      </c>
      <c r="E80" s="33"/>
      <c r="F80" s="33"/>
      <c r="G80" s="6"/>
      <c r="H80" s="6"/>
      <c r="I80" s="6"/>
      <c r="J80" s="6"/>
      <c r="K80" s="6">
        <v>3</v>
      </c>
      <c r="L80" s="33"/>
      <c r="M80" s="8"/>
    </row>
    <row r="81" spans="1:13" x14ac:dyDescent="0.2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/>
    </row>
    <row r="82" spans="1:13" x14ac:dyDescent="0.25">
      <c r="A82" s="28">
        <v>25630894</v>
      </c>
      <c r="B82" s="31"/>
      <c r="C82" s="2" t="s">
        <v>81</v>
      </c>
      <c r="D82" s="1" t="s">
        <v>3</v>
      </c>
      <c r="E82" s="31">
        <v>301</v>
      </c>
      <c r="F82" s="1">
        <v>83</v>
      </c>
      <c r="G82" s="1">
        <v>44</v>
      </c>
      <c r="H82" s="1">
        <v>42</v>
      </c>
      <c r="I82" s="1">
        <v>43</v>
      </c>
      <c r="J82" s="1">
        <v>48</v>
      </c>
      <c r="K82" s="1">
        <v>0</v>
      </c>
      <c r="L82" s="31"/>
      <c r="M82" s="8"/>
    </row>
    <row r="83" spans="1:13" x14ac:dyDescent="0.25">
      <c r="A83" s="29"/>
      <c r="B83" s="32"/>
      <c r="C83" s="3" t="s">
        <v>82</v>
      </c>
      <c r="D83" s="5" t="s">
        <v>84</v>
      </c>
      <c r="E83" s="32"/>
      <c r="F83" s="5">
        <v>1</v>
      </c>
      <c r="G83" s="5">
        <v>1</v>
      </c>
      <c r="H83" s="5">
        <v>1</v>
      </c>
      <c r="I83" s="5">
        <v>1</v>
      </c>
      <c r="J83" s="5">
        <v>1</v>
      </c>
      <c r="K83" s="5">
        <v>2</v>
      </c>
      <c r="L83" s="32"/>
      <c r="M83" s="8"/>
    </row>
    <row r="84" spans="1:13" x14ac:dyDescent="0.25">
      <c r="A84" s="30"/>
      <c r="B84" s="33"/>
      <c r="C84" s="4" t="s">
        <v>83</v>
      </c>
      <c r="D84" s="6" t="s">
        <v>5</v>
      </c>
      <c r="E84" s="33"/>
      <c r="F84" s="6"/>
      <c r="G84" s="6"/>
      <c r="H84" s="6"/>
      <c r="I84" s="6"/>
      <c r="J84" s="6"/>
      <c r="K84" s="6">
        <v>3</v>
      </c>
      <c r="L84" s="33"/>
      <c r="M84" s="8"/>
    </row>
    <row r="85" spans="1:13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6"/>
    </row>
    <row r="86" spans="1:13" x14ac:dyDescent="0.25">
      <c r="A86" s="28">
        <v>25630895</v>
      </c>
      <c r="B86" s="31"/>
      <c r="C86" s="2" t="s">
        <v>85</v>
      </c>
      <c r="D86" s="1" t="s">
        <v>9</v>
      </c>
      <c r="E86" s="31">
        <v>301</v>
      </c>
      <c r="F86" s="31">
        <v>302</v>
      </c>
      <c r="G86" s="1">
        <v>44</v>
      </c>
      <c r="H86" s="1">
        <v>42</v>
      </c>
      <c r="I86" s="1">
        <v>43</v>
      </c>
      <c r="J86" s="1">
        <v>48</v>
      </c>
      <c r="K86" s="1">
        <v>0</v>
      </c>
      <c r="L86" s="31"/>
      <c r="M86" s="8"/>
    </row>
    <row r="87" spans="1:13" x14ac:dyDescent="0.25">
      <c r="A87" s="29"/>
      <c r="B87" s="32"/>
      <c r="C87" s="3" t="s">
        <v>86</v>
      </c>
      <c r="D87" s="5" t="s">
        <v>4</v>
      </c>
      <c r="E87" s="32"/>
      <c r="F87" s="32"/>
      <c r="G87" s="5">
        <v>1</v>
      </c>
      <c r="H87" s="5">
        <v>1</v>
      </c>
      <c r="I87" s="5">
        <v>1</v>
      </c>
      <c r="J87" s="5">
        <v>1</v>
      </c>
      <c r="K87" s="5">
        <v>2</v>
      </c>
      <c r="L87" s="32"/>
      <c r="M87" s="8"/>
    </row>
    <row r="88" spans="1:13" x14ac:dyDescent="0.25">
      <c r="A88" s="30"/>
      <c r="B88" s="33"/>
      <c r="C88" s="4" t="s">
        <v>87</v>
      </c>
      <c r="D88" s="6" t="s">
        <v>5</v>
      </c>
      <c r="E88" s="33"/>
      <c r="F88" s="33"/>
      <c r="G88" s="6"/>
      <c r="H88" s="6"/>
      <c r="I88" s="6"/>
      <c r="J88" s="6"/>
      <c r="K88" s="6">
        <v>3</v>
      </c>
      <c r="L88" s="33"/>
      <c r="M88" s="8"/>
    </row>
    <row r="89" spans="1:13" x14ac:dyDescent="0.2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6"/>
    </row>
    <row r="90" spans="1:13" x14ac:dyDescent="0.25">
      <c r="A90" s="28">
        <v>25630896</v>
      </c>
      <c r="B90" s="31"/>
      <c r="C90" s="2" t="s">
        <v>88</v>
      </c>
      <c r="D90" s="1" t="s">
        <v>3</v>
      </c>
      <c r="E90" s="31">
        <v>301</v>
      </c>
      <c r="F90" s="1">
        <v>83</v>
      </c>
      <c r="G90" s="1">
        <v>41</v>
      </c>
      <c r="H90" s="1">
        <v>42</v>
      </c>
      <c r="I90" s="1">
        <v>43</v>
      </c>
      <c r="J90" s="1">
        <v>48</v>
      </c>
      <c r="K90" s="1">
        <v>0</v>
      </c>
      <c r="L90" s="31"/>
      <c r="M90" s="8"/>
    </row>
    <row r="91" spans="1:13" x14ac:dyDescent="0.25">
      <c r="A91" s="29"/>
      <c r="B91" s="32"/>
      <c r="C91" s="3" t="s">
        <v>89</v>
      </c>
      <c r="D91" s="5" t="s">
        <v>4</v>
      </c>
      <c r="E91" s="32"/>
      <c r="F91" s="5">
        <v>1</v>
      </c>
      <c r="G91" s="5">
        <v>1</v>
      </c>
      <c r="H91" s="5">
        <v>1</v>
      </c>
      <c r="I91" s="5">
        <v>1</v>
      </c>
      <c r="J91" s="5">
        <v>1</v>
      </c>
      <c r="K91" s="5">
        <v>2</v>
      </c>
      <c r="L91" s="32"/>
      <c r="M91" s="8"/>
    </row>
    <row r="92" spans="1:13" x14ac:dyDescent="0.25">
      <c r="A92" s="30"/>
      <c r="B92" s="33"/>
      <c r="C92" s="4" t="s">
        <v>90</v>
      </c>
      <c r="D92" s="6" t="s">
        <v>5</v>
      </c>
      <c r="E92" s="33"/>
      <c r="F92" s="6"/>
      <c r="G92" s="6"/>
      <c r="H92" s="6"/>
      <c r="I92" s="6"/>
      <c r="J92" s="6"/>
      <c r="K92" s="6">
        <v>3</v>
      </c>
      <c r="L92" s="33"/>
      <c r="M92" s="8"/>
    </row>
    <row r="93" spans="1:13" x14ac:dyDescent="0.2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6"/>
    </row>
    <row r="94" spans="1:13" x14ac:dyDescent="0.25">
      <c r="A94" s="28">
        <v>25630897</v>
      </c>
      <c r="B94" s="31"/>
      <c r="C94" s="2" t="s">
        <v>91</v>
      </c>
      <c r="D94" s="1" t="s">
        <v>3</v>
      </c>
      <c r="E94" s="31">
        <v>301</v>
      </c>
      <c r="F94" s="1">
        <v>83</v>
      </c>
      <c r="G94" s="1">
        <v>41</v>
      </c>
      <c r="H94" s="1">
        <v>42</v>
      </c>
      <c r="I94" s="1">
        <v>43</v>
      </c>
      <c r="J94" s="1">
        <v>48</v>
      </c>
      <c r="K94" s="1">
        <v>0</v>
      </c>
      <c r="L94" s="31"/>
      <c r="M94" s="8"/>
    </row>
    <row r="95" spans="1:13" x14ac:dyDescent="0.25">
      <c r="A95" s="29"/>
      <c r="B95" s="32"/>
      <c r="C95" s="3" t="s">
        <v>92</v>
      </c>
      <c r="D95" s="5" t="s">
        <v>4</v>
      </c>
      <c r="E95" s="32"/>
      <c r="F95" s="5">
        <v>1</v>
      </c>
      <c r="G95" s="5">
        <v>1</v>
      </c>
      <c r="H95" s="5">
        <v>1</v>
      </c>
      <c r="I95" s="5">
        <v>1</v>
      </c>
      <c r="J95" s="5">
        <v>1</v>
      </c>
      <c r="K95" s="5">
        <v>2</v>
      </c>
      <c r="L95" s="32"/>
      <c r="M95" s="8"/>
    </row>
    <row r="96" spans="1:13" x14ac:dyDescent="0.25">
      <c r="A96" s="30"/>
      <c r="B96" s="33"/>
      <c r="C96" s="4" t="s">
        <v>93</v>
      </c>
      <c r="D96" s="6" t="s">
        <v>5</v>
      </c>
      <c r="E96" s="33"/>
      <c r="F96" s="6"/>
      <c r="G96" s="6"/>
      <c r="H96" s="6"/>
      <c r="I96" s="6"/>
      <c r="J96" s="6"/>
      <c r="K96" s="6">
        <v>3</v>
      </c>
      <c r="L96" s="33"/>
      <c r="M96" s="8"/>
    </row>
    <row r="97" spans="1:13" x14ac:dyDescent="0.25">
      <c r="A97" s="34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6"/>
    </row>
    <row r="98" spans="1:13" x14ac:dyDescent="0.25">
      <c r="A98" s="28">
        <v>25630898</v>
      </c>
      <c r="B98" s="31"/>
      <c r="C98" s="2" t="s">
        <v>94</v>
      </c>
      <c r="D98" s="1" t="s">
        <v>3</v>
      </c>
      <c r="E98" s="31">
        <v>301</v>
      </c>
      <c r="F98" s="1">
        <v>302</v>
      </c>
      <c r="G98" s="1">
        <v>54</v>
      </c>
      <c r="H98" s="1">
        <v>55</v>
      </c>
      <c r="I98" s="1">
        <v>30</v>
      </c>
      <c r="J98" s="1">
        <v>48</v>
      </c>
      <c r="K98" s="1">
        <v>0</v>
      </c>
      <c r="L98" s="31"/>
      <c r="M98" s="8"/>
    </row>
    <row r="99" spans="1:13" x14ac:dyDescent="0.25">
      <c r="A99" s="29"/>
      <c r="B99" s="32"/>
      <c r="C99" s="3" t="s">
        <v>95</v>
      </c>
      <c r="D99" s="5" t="s">
        <v>4</v>
      </c>
      <c r="E99" s="32"/>
      <c r="F99" s="5">
        <v>2</v>
      </c>
      <c r="G99" s="5">
        <v>1</v>
      </c>
      <c r="H99" s="5">
        <v>1</v>
      </c>
      <c r="I99" s="5">
        <v>1</v>
      </c>
      <c r="J99" s="5">
        <v>1</v>
      </c>
      <c r="K99" s="5">
        <v>2</v>
      </c>
      <c r="L99" s="32"/>
      <c r="M99" s="8"/>
    </row>
    <row r="100" spans="1:13" x14ac:dyDescent="0.25">
      <c r="A100" s="30"/>
      <c r="B100" s="33"/>
      <c r="C100" s="4" t="s">
        <v>96</v>
      </c>
      <c r="D100" s="6" t="s">
        <v>5</v>
      </c>
      <c r="E100" s="33"/>
      <c r="F100" s="6"/>
      <c r="G100" s="6"/>
      <c r="H100" s="6"/>
      <c r="I100" s="6"/>
      <c r="J100" s="6"/>
      <c r="K100" s="6">
        <v>3</v>
      </c>
      <c r="L100" s="33"/>
      <c r="M100" s="9"/>
    </row>
    <row r="101" spans="1:13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6"/>
    </row>
    <row r="102" spans="1:13" ht="24" x14ac:dyDescent="0.25">
      <c r="A102" s="37" t="s">
        <v>41</v>
      </c>
      <c r="B102" s="37" t="s">
        <v>42</v>
      </c>
      <c r="C102" s="11" t="s">
        <v>43</v>
      </c>
      <c r="D102" s="10" t="s">
        <v>46</v>
      </c>
      <c r="E102" s="37" t="s">
        <v>50</v>
      </c>
      <c r="F102" s="10" t="s">
        <v>51</v>
      </c>
      <c r="G102" s="10" t="s">
        <v>53</v>
      </c>
      <c r="H102" s="10" t="s">
        <v>54</v>
      </c>
      <c r="I102" s="10" t="s">
        <v>55</v>
      </c>
      <c r="J102" s="10" t="s">
        <v>56</v>
      </c>
      <c r="K102" s="37" t="s">
        <v>57</v>
      </c>
      <c r="L102" s="10" t="s">
        <v>58</v>
      </c>
      <c r="M102" s="8"/>
    </row>
    <row r="103" spans="1:13" ht="24" x14ac:dyDescent="0.25">
      <c r="A103" s="38"/>
      <c r="B103" s="38"/>
      <c r="C103" s="12" t="s">
        <v>44</v>
      </c>
      <c r="D103" s="14" t="s">
        <v>47</v>
      </c>
      <c r="E103" s="38"/>
      <c r="F103" s="14" t="s">
        <v>52</v>
      </c>
      <c r="G103" s="14" t="s">
        <v>52</v>
      </c>
      <c r="H103" s="14" t="s">
        <v>52</v>
      </c>
      <c r="I103" s="14" t="s">
        <v>52</v>
      </c>
      <c r="J103" s="14" t="s">
        <v>52</v>
      </c>
      <c r="K103" s="38"/>
      <c r="L103" s="14" t="s">
        <v>59</v>
      </c>
      <c r="M103" s="8"/>
    </row>
    <row r="104" spans="1:13" ht="24" x14ac:dyDescent="0.25">
      <c r="A104" s="38"/>
      <c r="B104" s="38"/>
      <c r="C104" s="12" t="s">
        <v>45</v>
      </c>
      <c r="D104" s="14" t="s">
        <v>48</v>
      </c>
      <c r="E104" s="38"/>
      <c r="F104" s="14"/>
      <c r="G104" s="14"/>
      <c r="H104" s="14"/>
      <c r="I104" s="14"/>
      <c r="J104" s="14"/>
      <c r="K104" s="38"/>
      <c r="L104" s="14"/>
      <c r="M104" s="8"/>
    </row>
    <row r="105" spans="1:13" ht="24" x14ac:dyDescent="0.25">
      <c r="A105" s="39"/>
      <c r="B105" s="39"/>
      <c r="C105" s="13"/>
      <c r="D105" s="15" t="s">
        <v>49</v>
      </c>
      <c r="E105" s="39"/>
      <c r="F105" s="15"/>
      <c r="G105" s="15"/>
      <c r="H105" s="15"/>
      <c r="I105" s="15"/>
      <c r="J105" s="15"/>
      <c r="K105" s="39"/>
      <c r="L105" s="15"/>
      <c r="M105" s="8"/>
    </row>
    <row r="106" spans="1:13" x14ac:dyDescent="0.25">
      <c r="A106" s="3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6"/>
    </row>
    <row r="107" spans="1:13" x14ac:dyDescent="0.25">
      <c r="A107" s="28">
        <v>25630899</v>
      </c>
      <c r="B107" s="31"/>
      <c r="C107" s="2" t="s">
        <v>97</v>
      </c>
      <c r="D107" s="1" t="s">
        <v>3</v>
      </c>
      <c r="E107" s="31">
        <v>301</v>
      </c>
      <c r="F107" s="31">
        <v>302</v>
      </c>
      <c r="G107" s="1">
        <v>54</v>
      </c>
      <c r="H107" s="1">
        <v>55</v>
      </c>
      <c r="I107" s="1">
        <v>30</v>
      </c>
      <c r="J107" s="1">
        <v>48</v>
      </c>
      <c r="K107" s="1">
        <v>0</v>
      </c>
      <c r="L107" s="31"/>
      <c r="M107" s="8"/>
    </row>
    <row r="108" spans="1:13" x14ac:dyDescent="0.25">
      <c r="A108" s="29"/>
      <c r="B108" s="32"/>
      <c r="C108" s="3" t="s">
        <v>98</v>
      </c>
      <c r="D108" s="5" t="s">
        <v>4</v>
      </c>
      <c r="E108" s="32"/>
      <c r="F108" s="32"/>
      <c r="G108" s="5">
        <v>1</v>
      </c>
      <c r="H108" s="5">
        <v>1</v>
      </c>
      <c r="I108" s="5">
        <v>1</v>
      </c>
      <c r="J108" s="5">
        <v>1</v>
      </c>
      <c r="K108" s="5">
        <v>2</v>
      </c>
      <c r="L108" s="32"/>
      <c r="M108" s="8"/>
    </row>
    <row r="109" spans="1:13" x14ac:dyDescent="0.25">
      <c r="A109" s="30"/>
      <c r="B109" s="33"/>
      <c r="C109" s="4" t="s">
        <v>99</v>
      </c>
      <c r="D109" s="6" t="s">
        <v>5</v>
      </c>
      <c r="E109" s="33"/>
      <c r="F109" s="33"/>
      <c r="G109" s="6"/>
      <c r="H109" s="6"/>
      <c r="I109" s="6"/>
      <c r="J109" s="6"/>
      <c r="K109" s="6">
        <v>3</v>
      </c>
      <c r="L109" s="33"/>
      <c r="M109" s="8"/>
    </row>
    <row r="110" spans="1:13" x14ac:dyDescent="0.25">
      <c r="A110" s="34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6"/>
    </row>
    <row r="111" spans="1:13" x14ac:dyDescent="0.25">
      <c r="A111" s="28">
        <v>25630900</v>
      </c>
      <c r="B111" s="31"/>
      <c r="C111" s="2" t="s">
        <v>100</v>
      </c>
      <c r="D111" s="1" t="s">
        <v>3</v>
      </c>
      <c r="E111" s="31">
        <v>301</v>
      </c>
      <c r="F111" s="31">
        <v>302</v>
      </c>
      <c r="G111" s="1">
        <v>54</v>
      </c>
      <c r="H111" s="1">
        <v>55</v>
      </c>
      <c r="I111" s="1">
        <v>30</v>
      </c>
      <c r="J111" s="1">
        <v>48</v>
      </c>
      <c r="K111" s="1">
        <v>0</v>
      </c>
      <c r="L111" s="31"/>
      <c r="M111" s="8"/>
    </row>
    <row r="112" spans="1:13" x14ac:dyDescent="0.25">
      <c r="A112" s="29"/>
      <c r="B112" s="32"/>
      <c r="C112" s="3" t="s">
        <v>101</v>
      </c>
      <c r="D112" s="5" t="s">
        <v>4</v>
      </c>
      <c r="E112" s="32"/>
      <c r="F112" s="32"/>
      <c r="G112" s="5">
        <v>1</v>
      </c>
      <c r="H112" s="5">
        <v>1</v>
      </c>
      <c r="I112" s="5">
        <v>1</v>
      </c>
      <c r="J112" s="5">
        <v>1</v>
      </c>
      <c r="K112" s="5">
        <v>2</v>
      </c>
      <c r="L112" s="32"/>
      <c r="M112" s="8"/>
    </row>
    <row r="113" spans="1:13" x14ac:dyDescent="0.25">
      <c r="A113" s="30"/>
      <c r="B113" s="33"/>
      <c r="C113" s="4" t="s">
        <v>102</v>
      </c>
      <c r="D113" s="6" t="s">
        <v>5</v>
      </c>
      <c r="E113" s="33"/>
      <c r="F113" s="33"/>
      <c r="G113" s="6"/>
      <c r="H113" s="6"/>
      <c r="I113" s="6"/>
      <c r="J113" s="6"/>
      <c r="K113" s="6">
        <v>3</v>
      </c>
      <c r="L113" s="33"/>
      <c r="M113" s="8"/>
    </row>
    <row r="114" spans="1:13" x14ac:dyDescent="0.25">
      <c r="A114" s="34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6"/>
    </row>
    <row r="115" spans="1:13" x14ac:dyDescent="0.25">
      <c r="A115" s="28">
        <v>25630901</v>
      </c>
      <c r="B115" s="31"/>
      <c r="C115" s="2" t="s">
        <v>103</v>
      </c>
      <c r="D115" s="1" t="s">
        <v>3</v>
      </c>
      <c r="E115" s="31">
        <v>301</v>
      </c>
      <c r="F115" s="1">
        <v>302</v>
      </c>
      <c r="G115" s="1">
        <v>54</v>
      </c>
      <c r="H115" s="1">
        <v>55</v>
      </c>
      <c r="I115" s="1">
        <v>30</v>
      </c>
      <c r="J115" s="1">
        <v>48</v>
      </c>
      <c r="K115" s="1">
        <v>0</v>
      </c>
      <c r="L115" s="31"/>
      <c r="M115" s="8"/>
    </row>
    <row r="116" spans="1:13" x14ac:dyDescent="0.25">
      <c r="A116" s="29"/>
      <c r="B116" s="32"/>
      <c r="C116" s="3" t="s">
        <v>104</v>
      </c>
      <c r="D116" s="5" t="s">
        <v>4</v>
      </c>
      <c r="E116" s="32"/>
      <c r="F116" s="5">
        <v>2</v>
      </c>
      <c r="G116" s="5">
        <v>1</v>
      </c>
      <c r="H116" s="5">
        <v>1</v>
      </c>
      <c r="I116" s="5">
        <v>1</v>
      </c>
      <c r="J116" s="5">
        <v>1</v>
      </c>
      <c r="K116" s="5">
        <v>2</v>
      </c>
      <c r="L116" s="32"/>
      <c r="M116" s="8"/>
    </row>
    <row r="117" spans="1:13" x14ac:dyDescent="0.25">
      <c r="A117" s="30"/>
      <c r="B117" s="33"/>
      <c r="C117" s="4" t="s">
        <v>105</v>
      </c>
      <c r="D117" s="6" t="s">
        <v>5</v>
      </c>
      <c r="E117" s="33"/>
      <c r="F117" s="6"/>
      <c r="G117" s="6"/>
      <c r="H117" s="6"/>
      <c r="I117" s="6"/>
      <c r="J117" s="6"/>
      <c r="K117" s="6">
        <v>3</v>
      </c>
      <c r="L117" s="33"/>
      <c r="M117" s="8"/>
    </row>
    <row r="118" spans="1:13" x14ac:dyDescent="0.25">
      <c r="A118" s="34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28">
        <v>25630902</v>
      </c>
      <c r="B119" s="31"/>
      <c r="C119" s="2" t="s">
        <v>106</v>
      </c>
      <c r="D119" s="1" t="s">
        <v>3</v>
      </c>
      <c r="E119" s="31">
        <v>301</v>
      </c>
      <c r="F119" s="31">
        <v>302</v>
      </c>
      <c r="G119" s="1">
        <v>54</v>
      </c>
      <c r="H119" s="1">
        <v>55</v>
      </c>
      <c r="I119" s="1">
        <v>30</v>
      </c>
      <c r="J119" s="1">
        <v>48</v>
      </c>
      <c r="K119" s="1">
        <v>0</v>
      </c>
      <c r="L119" s="31"/>
      <c r="M119" s="8"/>
    </row>
    <row r="120" spans="1:13" x14ac:dyDescent="0.25">
      <c r="A120" s="29"/>
      <c r="B120" s="32"/>
      <c r="C120" s="3" t="s">
        <v>107</v>
      </c>
      <c r="D120" s="5" t="s">
        <v>4</v>
      </c>
      <c r="E120" s="32"/>
      <c r="F120" s="32"/>
      <c r="G120" s="5">
        <v>1</v>
      </c>
      <c r="H120" s="5">
        <v>1</v>
      </c>
      <c r="I120" s="5">
        <v>1</v>
      </c>
      <c r="J120" s="5">
        <v>1</v>
      </c>
      <c r="K120" s="5">
        <v>2</v>
      </c>
      <c r="L120" s="32"/>
      <c r="M120" s="8"/>
    </row>
    <row r="121" spans="1:13" x14ac:dyDescent="0.25">
      <c r="A121" s="30"/>
      <c r="B121" s="33"/>
      <c r="C121" s="4" t="s">
        <v>108</v>
      </c>
      <c r="D121" s="6" t="s">
        <v>5</v>
      </c>
      <c r="E121" s="33"/>
      <c r="F121" s="33"/>
      <c r="G121" s="6"/>
      <c r="H121" s="6"/>
      <c r="I121" s="6"/>
      <c r="J121" s="6"/>
      <c r="K121" s="6">
        <v>3</v>
      </c>
      <c r="L121" s="33"/>
      <c r="M121" s="8"/>
    </row>
    <row r="122" spans="1:13" x14ac:dyDescent="0.25">
      <c r="A122" s="34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6"/>
    </row>
    <row r="123" spans="1:13" x14ac:dyDescent="0.25">
      <c r="A123" s="28">
        <v>25630903</v>
      </c>
      <c r="B123" s="31"/>
      <c r="C123" s="2" t="s">
        <v>109</v>
      </c>
      <c r="D123" s="1" t="s">
        <v>9</v>
      </c>
      <c r="E123" s="31">
        <v>301</v>
      </c>
      <c r="F123" s="1">
        <v>302</v>
      </c>
      <c r="G123" s="1">
        <v>54</v>
      </c>
      <c r="H123" s="1">
        <v>55</v>
      </c>
      <c r="I123" s="1">
        <v>30</v>
      </c>
      <c r="J123" s="1">
        <v>48</v>
      </c>
      <c r="K123" s="1">
        <v>0</v>
      </c>
      <c r="L123" s="31"/>
      <c r="M123" s="8"/>
    </row>
    <row r="124" spans="1:13" x14ac:dyDescent="0.25">
      <c r="A124" s="29"/>
      <c r="B124" s="32"/>
      <c r="C124" s="3" t="s">
        <v>110</v>
      </c>
      <c r="D124" s="5" t="s">
        <v>4</v>
      </c>
      <c r="E124" s="32"/>
      <c r="F124" s="5">
        <v>2</v>
      </c>
      <c r="G124" s="5">
        <v>1</v>
      </c>
      <c r="H124" s="5">
        <v>1</v>
      </c>
      <c r="I124" s="5">
        <v>1</v>
      </c>
      <c r="J124" s="5">
        <v>1</v>
      </c>
      <c r="K124" s="5">
        <v>2</v>
      </c>
      <c r="L124" s="32"/>
      <c r="M124" s="8"/>
    </row>
    <row r="125" spans="1:13" x14ac:dyDescent="0.25">
      <c r="A125" s="30"/>
      <c r="B125" s="33"/>
      <c r="C125" s="4" t="s">
        <v>111</v>
      </c>
      <c r="D125" s="6" t="s">
        <v>5</v>
      </c>
      <c r="E125" s="33"/>
      <c r="F125" s="6"/>
      <c r="G125" s="6"/>
      <c r="H125" s="6"/>
      <c r="I125" s="6"/>
      <c r="J125" s="6"/>
      <c r="K125" s="6">
        <v>3</v>
      </c>
      <c r="L125" s="33"/>
      <c r="M125" s="8"/>
    </row>
    <row r="126" spans="1:13" x14ac:dyDescent="0.25">
      <c r="A126" s="34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6"/>
    </row>
    <row r="127" spans="1:13" x14ac:dyDescent="0.25">
      <c r="A127" s="28">
        <v>25630904</v>
      </c>
      <c r="B127" s="31"/>
      <c r="C127" s="2" t="s">
        <v>112</v>
      </c>
      <c r="D127" s="1" t="s">
        <v>3</v>
      </c>
      <c r="E127" s="31">
        <v>301</v>
      </c>
      <c r="F127" s="1">
        <v>302</v>
      </c>
      <c r="G127" s="1">
        <v>54</v>
      </c>
      <c r="H127" s="1">
        <v>55</v>
      </c>
      <c r="I127" s="1">
        <v>30</v>
      </c>
      <c r="J127" s="1">
        <v>48</v>
      </c>
      <c r="K127" s="1">
        <v>0</v>
      </c>
      <c r="L127" s="31"/>
      <c r="M127" s="8"/>
    </row>
    <row r="128" spans="1:13" x14ac:dyDescent="0.25">
      <c r="A128" s="29"/>
      <c r="B128" s="32"/>
      <c r="C128" s="3" t="s">
        <v>113</v>
      </c>
      <c r="D128" s="5" t="s">
        <v>4</v>
      </c>
      <c r="E128" s="32"/>
      <c r="F128" s="5">
        <v>2</v>
      </c>
      <c r="G128" s="5">
        <v>1</v>
      </c>
      <c r="H128" s="5">
        <v>1</v>
      </c>
      <c r="I128" s="5">
        <v>1</v>
      </c>
      <c r="J128" s="5">
        <v>1</v>
      </c>
      <c r="K128" s="5">
        <v>2</v>
      </c>
      <c r="L128" s="32"/>
      <c r="M128" s="8"/>
    </row>
    <row r="129" spans="1:13" x14ac:dyDescent="0.25">
      <c r="A129" s="30"/>
      <c r="B129" s="33"/>
      <c r="C129" s="4" t="s">
        <v>114</v>
      </c>
      <c r="D129" s="6" t="s">
        <v>5</v>
      </c>
      <c r="E129" s="33"/>
      <c r="F129" s="6"/>
      <c r="G129" s="6"/>
      <c r="H129" s="6"/>
      <c r="I129" s="6"/>
      <c r="J129" s="6"/>
      <c r="K129" s="6">
        <v>3</v>
      </c>
      <c r="L129" s="33"/>
      <c r="M129" s="8"/>
    </row>
    <row r="130" spans="1:13" x14ac:dyDescent="0.25">
      <c r="A130" s="34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6"/>
    </row>
    <row r="131" spans="1:13" x14ac:dyDescent="0.25">
      <c r="A131" s="28">
        <v>25630905</v>
      </c>
      <c r="B131" s="31"/>
      <c r="C131" s="2" t="s">
        <v>115</v>
      </c>
      <c r="D131" s="1" t="s">
        <v>3</v>
      </c>
      <c r="E131" s="31">
        <v>301</v>
      </c>
      <c r="F131" s="1">
        <v>302</v>
      </c>
      <c r="G131" s="1">
        <v>54</v>
      </c>
      <c r="H131" s="1">
        <v>55</v>
      </c>
      <c r="I131" s="1">
        <v>30</v>
      </c>
      <c r="J131" s="1">
        <v>48</v>
      </c>
      <c r="K131" s="1">
        <v>0</v>
      </c>
      <c r="L131" s="31"/>
      <c r="M131" s="8"/>
    </row>
    <row r="132" spans="1:13" x14ac:dyDescent="0.25">
      <c r="A132" s="29"/>
      <c r="B132" s="32"/>
      <c r="C132" s="3" t="s">
        <v>116</v>
      </c>
      <c r="D132" s="5" t="s">
        <v>31</v>
      </c>
      <c r="E132" s="32"/>
      <c r="F132" s="5">
        <v>2</v>
      </c>
      <c r="G132" s="5">
        <v>1</v>
      </c>
      <c r="H132" s="5">
        <v>1</v>
      </c>
      <c r="I132" s="5">
        <v>1</v>
      </c>
      <c r="J132" s="5">
        <v>1</v>
      </c>
      <c r="K132" s="5">
        <v>2</v>
      </c>
      <c r="L132" s="32"/>
      <c r="M132" s="8"/>
    </row>
    <row r="133" spans="1:13" x14ac:dyDescent="0.25">
      <c r="A133" s="30"/>
      <c r="B133" s="33"/>
      <c r="C133" s="4" t="s">
        <v>117</v>
      </c>
      <c r="D133" s="6" t="s">
        <v>5</v>
      </c>
      <c r="E133" s="33"/>
      <c r="F133" s="6"/>
      <c r="G133" s="6"/>
      <c r="H133" s="6"/>
      <c r="I133" s="6"/>
      <c r="J133" s="6"/>
      <c r="K133" s="6">
        <v>3</v>
      </c>
      <c r="L133" s="33"/>
      <c r="M133" s="8"/>
    </row>
    <row r="134" spans="1:13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6"/>
    </row>
    <row r="135" spans="1:13" x14ac:dyDescent="0.25">
      <c r="A135" s="28">
        <v>25630906</v>
      </c>
      <c r="B135" s="31"/>
      <c r="C135" s="2" t="s">
        <v>118</v>
      </c>
      <c r="D135" s="1" t="s">
        <v>9</v>
      </c>
      <c r="E135" s="31">
        <v>301</v>
      </c>
      <c r="F135" s="31">
        <v>302</v>
      </c>
      <c r="G135" s="1">
        <v>54</v>
      </c>
      <c r="H135" s="1">
        <v>55</v>
      </c>
      <c r="I135" s="1">
        <v>30</v>
      </c>
      <c r="J135" s="1">
        <v>48</v>
      </c>
      <c r="K135" s="1">
        <v>0</v>
      </c>
      <c r="L135" s="31"/>
      <c r="M135" s="8"/>
    </row>
    <row r="136" spans="1:13" x14ac:dyDescent="0.25">
      <c r="A136" s="29"/>
      <c r="B136" s="32"/>
      <c r="C136" s="3" t="s">
        <v>119</v>
      </c>
      <c r="D136" s="5" t="s">
        <v>4</v>
      </c>
      <c r="E136" s="32"/>
      <c r="F136" s="32"/>
      <c r="G136" s="5">
        <v>1</v>
      </c>
      <c r="H136" s="5">
        <v>1</v>
      </c>
      <c r="I136" s="5">
        <v>1</v>
      </c>
      <c r="J136" s="5">
        <v>1</v>
      </c>
      <c r="K136" s="5">
        <v>2</v>
      </c>
      <c r="L136" s="32"/>
      <c r="M136" s="8"/>
    </row>
    <row r="137" spans="1:13" x14ac:dyDescent="0.25">
      <c r="A137" s="30"/>
      <c r="B137" s="33"/>
      <c r="C137" s="4" t="s">
        <v>120</v>
      </c>
      <c r="D137" s="6" t="s">
        <v>121</v>
      </c>
      <c r="E137" s="33"/>
      <c r="F137" s="33"/>
      <c r="G137" s="6"/>
      <c r="H137" s="6"/>
      <c r="I137" s="6"/>
      <c r="J137" s="6"/>
      <c r="K137" s="6">
        <v>3</v>
      </c>
      <c r="L137" s="33"/>
      <c r="M137" s="8"/>
    </row>
    <row r="138" spans="1:13" x14ac:dyDescent="0.25">
      <c r="A138" s="34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6"/>
    </row>
    <row r="139" spans="1:13" x14ac:dyDescent="0.25">
      <c r="A139" s="28">
        <v>25630907</v>
      </c>
      <c r="B139" s="31"/>
      <c r="C139" s="2" t="s">
        <v>122</v>
      </c>
      <c r="D139" s="1" t="s">
        <v>9</v>
      </c>
      <c r="E139" s="31">
        <v>301</v>
      </c>
      <c r="F139" s="1">
        <v>302</v>
      </c>
      <c r="G139" s="1">
        <v>54</v>
      </c>
      <c r="H139" s="1">
        <v>55</v>
      </c>
      <c r="I139" s="1">
        <v>30</v>
      </c>
      <c r="J139" s="1">
        <v>48</v>
      </c>
      <c r="K139" s="1">
        <v>0</v>
      </c>
      <c r="L139" s="31"/>
      <c r="M139" s="8"/>
    </row>
    <row r="140" spans="1:13" x14ac:dyDescent="0.25">
      <c r="A140" s="29"/>
      <c r="B140" s="32"/>
      <c r="C140" s="3" t="s">
        <v>123</v>
      </c>
      <c r="D140" s="5" t="s">
        <v>4</v>
      </c>
      <c r="E140" s="32"/>
      <c r="F140" s="5">
        <v>2</v>
      </c>
      <c r="G140" s="5">
        <v>1</v>
      </c>
      <c r="H140" s="5">
        <v>1</v>
      </c>
      <c r="I140" s="5">
        <v>1</v>
      </c>
      <c r="J140" s="5">
        <v>1</v>
      </c>
      <c r="K140" s="5">
        <v>2</v>
      </c>
      <c r="L140" s="32"/>
      <c r="M140" s="8"/>
    </row>
    <row r="141" spans="1:13" x14ac:dyDescent="0.25">
      <c r="A141" s="30"/>
      <c r="B141" s="33"/>
      <c r="C141" s="4" t="s">
        <v>124</v>
      </c>
      <c r="D141" s="6" t="s">
        <v>5</v>
      </c>
      <c r="E141" s="33"/>
      <c r="F141" s="6"/>
      <c r="G141" s="6"/>
      <c r="H141" s="6"/>
      <c r="I141" s="6"/>
      <c r="J141" s="6"/>
      <c r="K141" s="6">
        <v>3</v>
      </c>
      <c r="L141" s="33"/>
      <c r="M141" s="8"/>
    </row>
    <row r="142" spans="1:13" x14ac:dyDescent="0.25">
      <c r="A142" s="34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6"/>
    </row>
    <row r="143" spans="1:13" x14ac:dyDescent="0.25">
      <c r="A143" s="28">
        <v>25630908</v>
      </c>
      <c r="B143" s="31"/>
      <c r="C143" s="2" t="s">
        <v>125</v>
      </c>
      <c r="D143" s="1" t="s">
        <v>9</v>
      </c>
      <c r="E143" s="31">
        <v>301</v>
      </c>
      <c r="F143" s="31">
        <v>302</v>
      </c>
      <c r="G143" s="1">
        <v>54</v>
      </c>
      <c r="H143" s="1">
        <v>55</v>
      </c>
      <c r="I143" s="1">
        <v>30</v>
      </c>
      <c r="J143" s="1">
        <v>48</v>
      </c>
      <c r="K143" s="1">
        <v>0</v>
      </c>
      <c r="L143" s="31"/>
      <c r="M143" s="8"/>
    </row>
    <row r="144" spans="1:13" x14ac:dyDescent="0.25">
      <c r="A144" s="29"/>
      <c r="B144" s="32"/>
      <c r="C144" s="3" t="s">
        <v>126</v>
      </c>
      <c r="D144" s="5" t="s">
        <v>4</v>
      </c>
      <c r="E144" s="32"/>
      <c r="F144" s="32"/>
      <c r="G144" s="5">
        <v>1</v>
      </c>
      <c r="H144" s="5">
        <v>1</v>
      </c>
      <c r="I144" s="5">
        <v>1</v>
      </c>
      <c r="J144" s="5">
        <v>1</v>
      </c>
      <c r="K144" s="5">
        <v>2</v>
      </c>
      <c r="L144" s="32"/>
      <c r="M144" s="8"/>
    </row>
    <row r="145" spans="1:13" x14ac:dyDescent="0.25">
      <c r="A145" s="30"/>
      <c r="B145" s="33"/>
      <c r="C145" s="4" t="s">
        <v>127</v>
      </c>
      <c r="D145" s="6" t="s">
        <v>5</v>
      </c>
      <c r="E145" s="33"/>
      <c r="F145" s="33"/>
      <c r="G145" s="6"/>
      <c r="H145" s="6"/>
      <c r="I145" s="6"/>
      <c r="J145" s="6"/>
      <c r="K145" s="6">
        <v>3</v>
      </c>
      <c r="L145" s="33"/>
      <c r="M145" s="8"/>
    </row>
    <row r="146" spans="1:13" x14ac:dyDescent="0.25">
      <c r="A146" s="34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6"/>
    </row>
    <row r="147" spans="1:13" x14ac:dyDescent="0.25">
      <c r="A147" s="28">
        <v>25630909</v>
      </c>
      <c r="B147" s="31"/>
      <c r="C147" s="2" t="s">
        <v>128</v>
      </c>
      <c r="D147" s="1" t="s">
        <v>9</v>
      </c>
      <c r="E147" s="31">
        <v>301</v>
      </c>
      <c r="F147" s="1">
        <v>302</v>
      </c>
      <c r="G147" s="1">
        <v>54</v>
      </c>
      <c r="H147" s="1">
        <v>55</v>
      </c>
      <c r="I147" s="1">
        <v>30</v>
      </c>
      <c r="J147" s="1">
        <v>48</v>
      </c>
      <c r="K147" s="1">
        <v>0</v>
      </c>
      <c r="L147" s="31"/>
      <c r="M147" s="8"/>
    </row>
    <row r="148" spans="1:13" x14ac:dyDescent="0.25">
      <c r="A148" s="29"/>
      <c r="B148" s="32"/>
      <c r="C148" s="3" t="s">
        <v>129</v>
      </c>
      <c r="D148" s="5" t="s">
        <v>31</v>
      </c>
      <c r="E148" s="32"/>
      <c r="F148" s="5">
        <v>2</v>
      </c>
      <c r="G148" s="5">
        <v>1</v>
      </c>
      <c r="H148" s="5">
        <v>1</v>
      </c>
      <c r="I148" s="5">
        <v>1</v>
      </c>
      <c r="J148" s="5">
        <v>1</v>
      </c>
      <c r="K148" s="5">
        <v>2</v>
      </c>
      <c r="L148" s="32"/>
      <c r="M148" s="8"/>
    </row>
    <row r="149" spans="1:13" x14ac:dyDescent="0.25">
      <c r="A149" s="30"/>
      <c r="B149" s="33"/>
      <c r="C149" s="4" t="s">
        <v>130</v>
      </c>
      <c r="D149" s="6" t="s">
        <v>5</v>
      </c>
      <c r="E149" s="33"/>
      <c r="F149" s="6"/>
      <c r="G149" s="6"/>
      <c r="H149" s="6"/>
      <c r="I149" s="6"/>
      <c r="J149" s="6"/>
      <c r="K149" s="6">
        <v>3</v>
      </c>
      <c r="L149" s="33"/>
      <c r="M149" s="8"/>
    </row>
    <row r="150" spans="1:13" x14ac:dyDescent="0.25">
      <c r="A150" s="34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6"/>
    </row>
    <row r="151" spans="1:13" x14ac:dyDescent="0.25">
      <c r="A151" s="28">
        <v>25630910</v>
      </c>
      <c r="B151" s="31"/>
      <c r="C151" s="2" t="s">
        <v>131</v>
      </c>
      <c r="D151" s="1" t="s">
        <v>3</v>
      </c>
      <c r="E151" s="31">
        <v>301</v>
      </c>
      <c r="F151" s="1">
        <v>65</v>
      </c>
      <c r="G151" s="1">
        <v>54</v>
      </c>
      <c r="H151" s="1">
        <v>55</v>
      </c>
      <c r="I151" s="1">
        <v>30</v>
      </c>
      <c r="J151" s="1">
        <v>48</v>
      </c>
      <c r="K151" s="1">
        <v>0</v>
      </c>
      <c r="L151" s="31"/>
      <c r="M151" s="8"/>
    </row>
    <row r="152" spans="1:13" x14ac:dyDescent="0.25">
      <c r="A152" s="29"/>
      <c r="B152" s="32"/>
      <c r="C152" s="3" t="s">
        <v>132</v>
      </c>
      <c r="D152" s="5" t="s">
        <v>4</v>
      </c>
      <c r="E152" s="32"/>
      <c r="F152" s="5">
        <v>1</v>
      </c>
      <c r="G152" s="5">
        <v>1</v>
      </c>
      <c r="H152" s="5">
        <v>1</v>
      </c>
      <c r="I152" s="5">
        <v>1</v>
      </c>
      <c r="J152" s="5">
        <v>1</v>
      </c>
      <c r="K152" s="5">
        <v>2</v>
      </c>
      <c r="L152" s="32"/>
      <c r="M152" s="8"/>
    </row>
    <row r="153" spans="1:13" x14ac:dyDescent="0.25">
      <c r="A153" s="30"/>
      <c r="B153" s="33"/>
      <c r="C153" s="4" t="s">
        <v>133</v>
      </c>
      <c r="D153" s="6" t="s">
        <v>5</v>
      </c>
      <c r="E153" s="33"/>
      <c r="F153" s="6"/>
      <c r="G153" s="6"/>
      <c r="H153" s="6"/>
      <c r="I153" s="6"/>
      <c r="J153" s="6"/>
      <c r="K153" s="6">
        <v>3</v>
      </c>
      <c r="L153" s="33"/>
      <c r="M153" s="9"/>
    </row>
    <row r="154" spans="1:13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6"/>
    </row>
    <row r="155" spans="1:13" ht="24" x14ac:dyDescent="0.25">
      <c r="A155" s="37" t="s">
        <v>41</v>
      </c>
      <c r="B155" s="37" t="s">
        <v>42</v>
      </c>
      <c r="C155" s="11" t="s">
        <v>43</v>
      </c>
      <c r="D155" s="10" t="s">
        <v>46</v>
      </c>
      <c r="E155" s="37" t="s">
        <v>50</v>
      </c>
      <c r="F155" s="10" t="s">
        <v>51</v>
      </c>
      <c r="G155" s="10" t="s">
        <v>53</v>
      </c>
      <c r="H155" s="10" t="s">
        <v>54</v>
      </c>
      <c r="I155" s="10" t="s">
        <v>55</v>
      </c>
      <c r="J155" s="10" t="s">
        <v>56</v>
      </c>
      <c r="K155" s="37" t="s">
        <v>57</v>
      </c>
      <c r="L155" s="10" t="s">
        <v>58</v>
      </c>
      <c r="M155" s="8"/>
    </row>
    <row r="156" spans="1:13" ht="24" x14ac:dyDescent="0.25">
      <c r="A156" s="38"/>
      <c r="B156" s="38"/>
      <c r="C156" s="12" t="s">
        <v>44</v>
      </c>
      <c r="D156" s="14" t="s">
        <v>47</v>
      </c>
      <c r="E156" s="38"/>
      <c r="F156" s="14" t="s">
        <v>52</v>
      </c>
      <c r="G156" s="14" t="s">
        <v>52</v>
      </c>
      <c r="H156" s="14" t="s">
        <v>52</v>
      </c>
      <c r="I156" s="14" t="s">
        <v>52</v>
      </c>
      <c r="J156" s="14" t="s">
        <v>52</v>
      </c>
      <c r="K156" s="38"/>
      <c r="L156" s="14" t="s">
        <v>59</v>
      </c>
      <c r="M156" s="8"/>
    </row>
    <row r="157" spans="1:13" ht="24" x14ac:dyDescent="0.25">
      <c r="A157" s="38"/>
      <c r="B157" s="38"/>
      <c r="C157" s="12" t="s">
        <v>45</v>
      </c>
      <c r="D157" s="14" t="s">
        <v>48</v>
      </c>
      <c r="E157" s="38"/>
      <c r="F157" s="14"/>
      <c r="G157" s="14"/>
      <c r="H157" s="14"/>
      <c r="I157" s="14"/>
      <c r="J157" s="14"/>
      <c r="K157" s="38"/>
      <c r="L157" s="14"/>
      <c r="M157" s="8"/>
    </row>
    <row r="158" spans="1:13" ht="24" x14ac:dyDescent="0.25">
      <c r="A158" s="39"/>
      <c r="B158" s="39"/>
      <c r="C158" s="13"/>
      <c r="D158" s="15" t="s">
        <v>49</v>
      </c>
      <c r="E158" s="39"/>
      <c r="F158" s="15"/>
      <c r="G158" s="15"/>
      <c r="H158" s="15"/>
      <c r="I158" s="15"/>
      <c r="J158" s="15"/>
      <c r="K158" s="39"/>
      <c r="L158" s="15"/>
      <c r="M158" s="8"/>
    </row>
    <row r="159" spans="1:13" x14ac:dyDescent="0.25">
      <c r="A159" s="34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28">
        <v>25630911</v>
      </c>
      <c r="B160" s="31"/>
      <c r="C160" s="2" t="s">
        <v>134</v>
      </c>
      <c r="D160" s="1" t="s">
        <v>3</v>
      </c>
      <c r="E160" s="31">
        <v>301</v>
      </c>
      <c r="F160" s="1">
        <v>302</v>
      </c>
      <c r="G160" s="1">
        <v>54</v>
      </c>
      <c r="H160" s="1">
        <v>55</v>
      </c>
      <c r="I160" s="1">
        <v>30</v>
      </c>
      <c r="J160" s="1">
        <v>48</v>
      </c>
      <c r="K160" s="1">
        <v>0</v>
      </c>
      <c r="L160" s="31"/>
      <c r="M160" s="8"/>
    </row>
    <row r="161" spans="1:13" x14ac:dyDescent="0.25">
      <c r="A161" s="29"/>
      <c r="B161" s="32"/>
      <c r="C161" s="3" t="s">
        <v>135</v>
      </c>
      <c r="D161" s="5" t="s">
        <v>84</v>
      </c>
      <c r="E161" s="32"/>
      <c r="F161" s="5">
        <v>2</v>
      </c>
      <c r="G161" s="5">
        <v>1</v>
      </c>
      <c r="H161" s="5">
        <v>1</v>
      </c>
      <c r="I161" s="5">
        <v>1</v>
      </c>
      <c r="J161" s="5">
        <v>1</v>
      </c>
      <c r="K161" s="5">
        <v>2</v>
      </c>
      <c r="L161" s="32"/>
      <c r="M161" s="8"/>
    </row>
    <row r="162" spans="1:13" x14ac:dyDescent="0.25">
      <c r="A162" s="30"/>
      <c r="B162" s="33"/>
      <c r="C162" s="4" t="s">
        <v>136</v>
      </c>
      <c r="D162" s="6" t="s">
        <v>5</v>
      </c>
      <c r="E162" s="33"/>
      <c r="F162" s="6"/>
      <c r="G162" s="6"/>
      <c r="H162" s="6"/>
      <c r="I162" s="6"/>
      <c r="J162" s="6"/>
      <c r="K162" s="6">
        <v>3</v>
      </c>
      <c r="L162" s="33"/>
      <c r="M162" s="8"/>
    </row>
    <row r="163" spans="1:13" x14ac:dyDescent="0.25">
      <c r="A163" s="34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6"/>
    </row>
    <row r="164" spans="1:13" x14ac:dyDescent="0.25">
      <c r="A164" s="28">
        <v>25630912</v>
      </c>
      <c r="B164" s="31"/>
      <c r="C164" s="2" t="s">
        <v>137</v>
      </c>
      <c r="D164" s="1" t="s">
        <v>9</v>
      </c>
      <c r="E164" s="31">
        <v>301</v>
      </c>
      <c r="F164" s="1">
        <v>302</v>
      </c>
      <c r="G164" s="1">
        <v>54</v>
      </c>
      <c r="H164" s="1">
        <v>55</v>
      </c>
      <c r="I164" s="1">
        <v>30</v>
      </c>
      <c r="J164" s="1">
        <v>48</v>
      </c>
      <c r="K164" s="1">
        <v>0</v>
      </c>
      <c r="L164" s="31"/>
      <c r="M164" s="8"/>
    </row>
    <row r="165" spans="1:13" x14ac:dyDescent="0.25">
      <c r="A165" s="29"/>
      <c r="B165" s="32"/>
      <c r="C165" s="3" t="s">
        <v>138</v>
      </c>
      <c r="D165" s="5" t="s">
        <v>4</v>
      </c>
      <c r="E165" s="32"/>
      <c r="F165" s="5">
        <v>2</v>
      </c>
      <c r="G165" s="5">
        <v>1</v>
      </c>
      <c r="H165" s="5">
        <v>1</v>
      </c>
      <c r="I165" s="5">
        <v>1</v>
      </c>
      <c r="J165" s="5">
        <v>1</v>
      </c>
      <c r="K165" s="5">
        <v>2</v>
      </c>
      <c r="L165" s="32"/>
      <c r="M165" s="8"/>
    </row>
    <row r="166" spans="1:13" x14ac:dyDescent="0.25">
      <c r="A166" s="30"/>
      <c r="B166" s="33"/>
      <c r="C166" s="4" t="s">
        <v>139</v>
      </c>
      <c r="D166" s="6" t="s">
        <v>5</v>
      </c>
      <c r="E166" s="33"/>
      <c r="F166" s="6"/>
      <c r="G166" s="6"/>
      <c r="H166" s="6"/>
      <c r="I166" s="6"/>
      <c r="J166" s="6"/>
      <c r="K166" s="6">
        <v>3</v>
      </c>
      <c r="L166" s="33"/>
      <c r="M166" s="8"/>
    </row>
    <row r="167" spans="1:13" x14ac:dyDescent="0.25">
      <c r="A167" s="34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6"/>
    </row>
    <row r="168" spans="1:13" x14ac:dyDescent="0.25">
      <c r="A168" s="28">
        <v>25630913</v>
      </c>
      <c r="B168" s="31"/>
      <c r="C168" s="2" t="s">
        <v>140</v>
      </c>
      <c r="D168" s="1" t="s">
        <v>9</v>
      </c>
      <c r="E168" s="31">
        <v>301</v>
      </c>
      <c r="F168" s="1">
        <v>302</v>
      </c>
      <c r="G168" s="1">
        <v>54</v>
      </c>
      <c r="H168" s="1">
        <v>55</v>
      </c>
      <c r="I168" s="1">
        <v>30</v>
      </c>
      <c r="J168" s="1">
        <v>48</v>
      </c>
      <c r="K168" s="1">
        <v>0</v>
      </c>
      <c r="L168" s="31"/>
      <c r="M168" s="8"/>
    </row>
    <row r="169" spans="1:13" x14ac:dyDescent="0.25">
      <c r="A169" s="29"/>
      <c r="B169" s="32"/>
      <c r="C169" s="3" t="s">
        <v>141</v>
      </c>
      <c r="D169" s="5" t="s">
        <v>4</v>
      </c>
      <c r="E169" s="32"/>
      <c r="F169" s="5">
        <v>2</v>
      </c>
      <c r="G169" s="5">
        <v>1</v>
      </c>
      <c r="H169" s="5">
        <v>1</v>
      </c>
      <c r="I169" s="5">
        <v>1</v>
      </c>
      <c r="J169" s="5">
        <v>1</v>
      </c>
      <c r="K169" s="5">
        <v>2</v>
      </c>
      <c r="L169" s="32"/>
      <c r="M169" s="8"/>
    </row>
    <row r="170" spans="1:13" x14ac:dyDescent="0.25">
      <c r="A170" s="30"/>
      <c r="B170" s="33"/>
      <c r="C170" s="4" t="s">
        <v>142</v>
      </c>
      <c r="D170" s="6" t="s">
        <v>5</v>
      </c>
      <c r="E170" s="33"/>
      <c r="F170" s="6"/>
      <c r="G170" s="6"/>
      <c r="H170" s="6"/>
      <c r="I170" s="6"/>
      <c r="J170" s="6"/>
      <c r="K170" s="6">
        <v>3</v>
      </c>
      <c r="L170" s="33"/>
      <c r="M170" s="8"/>
    </row>
    <row r="171" spans="1:13" x14ac:dyDescent="0.25">
      <c r="A171" s="34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6"/>
    </row>
    <row r="172" spans="1:13" x14ac:dyDescent="0.25">
      <c r="A172" s="28">
        <v>25630914</v>
      </c>
      <c r="B172" s="31"/>
      <c r="C172" s="2" t="s">
        <v>143</v>
      </c>
      <c r="D172" s="1" t="s">
        <v>3</v>
      </c>
      <c r="E172" s="31">
        <v>301</v>
      </c>
      <c r="F172" s="1">
        <v>41</v>
      </c>
      <c r="G172" s="1">
        <v>54</v>
      </c>
      <c r="H172" s="1">
        <v>55</v>
      </c>
      <c r="I172" s="1">
        <v>30</v>
      </c>
      <c r="J172" s="1">
        <v>48</v>
      </c>
      <c r="K172" s="1">
        <v>0</v>
      </c>
      <c r="L172" s="31"/>
      <c r="M172" s="8"/>
    </row>
    <row r="173" spans="1:13" x14ac:dyDescent="0.25">
      <c r="A173" s="29"/>
      <c r="B173" s="32"/>
      <c r="C173" s="3" t="s">
        <v>144</v>
      </c>
      <c r="D173" s="5" t="s">
        <v>4</v>
      </c>
      <c r="E173" s="32"/>
      <c r="F173" s="5">
        <v>1</v>
      </c>
      <c r="G173" s="5">
        <v>1</v>
      </c>
      <c r="H173" s="5">
        <v>1</v>
      </c>
      <c r="I173" s="5">
        <v>1</v>
      </c>
      <c r="J173" s="5">
        <v>1</v>
      </c>
      <c r="K173" s="5">
        <v>2</v>
      </c>
      <c r="L173" s="32"/>
      <c r="M173" s="8"/>
    </row>
    <row r="174" spans="1:13" x14ac:dyDescent="0.25">
      <c r="A174" s="30"/>
      <c r="B174" s="33"/>
      <c r="C174" s="4" t="s">
        <v>145</v>
      </c>
      <c r="D174" s="6" t="s">
        <v>5</v>
      </c>
      <c r="E174" s="33"/>
      <c r="F174" s="6"/>
      <c r="G174" s="6"/>
      <c r="H174" s="6"/>
      <c r="I174" s="6"/>
      <c r="J174" s="6"/>
      <c r="K174" s="6">
        <v>3</v>
      </c>
      <c r="L174" s="33"/>
      <c r="M174" s="8"/>
    </row>
    <row r="175" spans="1:13" x14ac:dyDescent="0.25">
      <c r="A175" s="34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6"/>
    </row>
    <row r="176" spans="1:13" x14ac:dyDescent="0.25">
      <c r="A176" s="28">
        <v>25630915</v>
      </c>
      <c r="B176" s="31"/>
      <c r="C176" s="2" t="s">
        <v>146</v>
      </c>
      <c r="D176" s="1" t="s">
        <v>3</v>
      </c>
      <c r="E176" s="31">
        <v>301</v>
      </c>
      <c r="F176" s="1">
        <v>302</v>
      </c>
      <c r="G176" s="1">
        <v>54</v>
      </c>
      <c r="H176" s="1">
        <v>55</v>
      </c>
      <c r="I176" s="1">
        <v>30</v>
      </c>
      <c r="J176" s="1">
        <v>48</v>
      </c>
      <c r="K176" s="1">
        <v>0</v>
      </c>
      <c r="L176" s="31"/>
      <c r="M176" s="8"/>
    </row>
    <row r="177" spans="1:13" x14ac:dyDescent="0.25">
      <c r="A177" s="29"/>
      <c r="B177" s="32"/>
      <c r="C177" s="3" t="s">
        <v>147</v>
      </c>
      <c r="D177" s="5" t="s">
        <v>4</v>
      </c>
      <c r="E177" s="32"/>
      <c r="F177" s="5">
        <v>2</v>
      </c>
      <c r="G177" s="5">
        <v>1</v>
      </c>
      <c r="H177" s="5">
        <v>1</v>
      </c>
      <c r="I177" s="5">
        <v>1</v>
      </c>
      <c r="J177" s="5">
        <v>1</v>
      </c>
      <c r="K177" s="5">
        <v>2</v>
      </c>
      <c r="L177" s="32"/>
      <c r="M177" s="8"/>
    </row>
    <row r="178" spans="1:13" x14ac:dyDescent="0.25">
      <c r="A178" s="30"/>
      <c r="B178" s="33"/>
      <c r="C178" s="4" t="s">
        <v>148</v>
      </c>
      <c r="D178" s="6" t="s">
        <v>5</v>
      </c>
      <c r="E178" s="33"/>
      <c r="F178" s="6"/>
      <c r="G178" s="6"/>
      <c r="H178" s="6"/>
      <c r="I178" s="6"/>
      <c r="J178" s="6"/>
      <c r="K178" s="6">
        <v>3</v>
      </c>
      <c r="L178" s="33"/>
      <c r="M178" s="8"/>
    </row>
    <row r="179" spans="1:13" x14ac:dyDescent="0.25">
      <c r="A179" s="34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6"/>
    </row>
    <row r="180" spans="1:13" x14ac:dyDescent="0.25">
      <c r="A180" s="28">
        <v>25630916</v>
      </c>
      <c r="B180" s="31"/>
      <c r="C180" s="2" t="s">
        <v>149</v>
      </c>
      <c r="D180" s="1" t="s">
        <v>9</v>
      </c>
      <c r="E180" s="31">
        <v>301</v>
      </c>
      <c r="F180" s="1">
        <v>65</v>
      </c>
      <c r="G180" s="1">
        <v>54</v>
      </c>
      <c r="H180" s="1">
        <v>55</v>
      </c>
      <c r="I180" s="1">
        <v>30</v>
      </c>
      <c r="J180" s="1">
        <v>48</v>
      </c>
      <c r="K180" s="1">
        <v>0</v>
      </c>
      <c r="L180" s="31"/>
      <c r="M180" s="8"/>
    </row>
    <row r="181" spans="1:13" x14ac:dyDescent="0.25">
      <c r="A181" s="29"/>
      <c r="B181" s="32"/>
      <c r="C181" s="3" t="s">
        <v>150</v>
      </c>
      <c r="D181" s="5" t="s">
        <v>4</v>
      </c>
      <c r="E181" s="32"/>
      <c r="F181" s="5">
        <v>1</v>
      </c>
      <c r="G181" s="5">
        <v>1</v>
      </c>
      <c r="H181" s="5">
        <v>1</v>
      </c>
      <c r="I181" s="5">
        <v>1</v>
      </c>
      <c r="J181" s="5">
        <v>1</v>
      </c>
      <c r="K181" s="5">
        <v>2</v>
      </c>
      <c r="L181" s="32"/>
      <c r="M181" s="8"/>
    </row>
    <row r="182" spans="1:13" x14ac:dyDescent="0.25">
      <c r="A182" s="30"/>
      <c r="B182" s="33"/>
      <c r="C182" s="4" t="s">
        <v>151</v>
      </c>
      <c r="D182" s="6" t="s">
        <v>5</v>
      </c>
      <c r="E182" s="33"/>
      <c r="F182" s="6"/>
      <c r="G182" s="6"/>
      <c r="H182" s="6"/>
      <c r="I182" s="6"/>
      <c r="J182" s="6"/>
      <c r="K182" s="6">
        <v>3</v>
      </c>
      <c r="L182" s="33"/>
      <c r="M182" s="8"/>
    </row>
    <row r="183" spans="1:13" x14ac:dyDescent="0.25">
      <c r="A183" s="34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6"/>
    </row>
    <row r="184" spans="1:13" x14ac:dyDescent="0.25">
      <c r="A184" s="28">
        <v>25630917</v>
      </c>
      <c r="B184" s="31"/>
      <c r="C184" s="2" t="s">
        <v>152</v>
      </c>
      <c r="D184" s="1" t="s">
        <v>3</v>
      </c>
      <c r="E184" s="31">
        <v>301</v>
      </c>
      <c r="F184" s="31">
        <v>302</v>
      </c>
      <c r="G184" s="1">
        <v>54</v>
      </c>
      <c r="H184" s="1">
        <v>55</v>
      </c>
      <c r="I184" s="1">
        <v>30</v>
      </c>
      <c r="J184" s="1">
        <v>48</v>
      </c>
      <c r="K184" s="1">
        <v>0</v>
      </c>
      <c r="L184" s="31"/>
      <c r="M184" s="8"/>
    </row>
    <row r="185" spans="1:13" x14ac:dyDescent="0.25">
      <c r="A185" s="29"/>
      <c r="B185" s="32"/>
      <c r="C185" s="3" t="s">
        <v>39</v>
      </c>
      <c r="D185" s="5" t="s">
        <v>4</v>
      </c>
      <c r="E185" s="32"/>
      <c r="F185" s="32"/>
      <c r="G185" s="5">
        <v>1</v>
      </c>
      <c r="H185" s="5">
        <v>1</v>
      </c>
      <c r="I185" s="5">
        <v>1</v>
      </c>
      <c r="J185" s="5">
        <v>1</v>
      </c>
      <c r="K185" s="5">
        <v>2</v>
      </c>
      <c r="L185" s="32"/>
      <c r="M185" s="8"/>
    </row>
    <row r="186" spans="1:13" x14ac:dyDescent="0.25">
      <c r="A186" s="30"/>
      <c r="B186" s="33"/>
      <c r="C186" s="4" t="s">
        <v>153</v>
      </c>
      <c r="D186" s="6" t="s">
        <v>5</v>
      </c>
      <c r="E186" s="33"/>
      <c r="F186" s="33"/>
      <c r="G186" s="6"/>
      <c r="H186" s="6"/>
      <c r="I186" s="6"/>
      <c r="J186" s="6"/>
      <c r="K186" s="6">
        <v>3</v>
      </c>
      <c r="L186" s="33"/>
      <c r="M186" s="8"/>
    </row>
    <row r="187" spans="1:13" x14ac:dyDescent="0.25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6"/>
    </row>
    <row r="188" spans="1:13" x14ac:dyDescent="0.25">
      <c r="A188" s="28">
        <v>25630918</v>
      </c>
      <c r="B188" s="31"/>
      <c r="C188" s="2" t="s">
        <v>154</v>
      </c>
      <c r="D188" s="1" t="s">
        <v>9</v>
      </c>
      <c r="E188" s="31">
        <v>301</v>
      </c>
      <c r="F188" s="1">
        <v>302</v>
      </c>
      <c r="G188" s="1">
        <v>54</v>
      </c>
      <c r="H188" s="1">
        <v>55</v>
      </c>
      <c r="I188" s="1">
        <v>30</v>
      </c>
      <c r="J188" s="1">
        <v>48</v>
      </c>
      <c r="K188" s="1">
        <v>0</v>
      </c>
      <c r="L188" s="31"/>
      <c r="M188" s="8"/>
    </row>
    <row r="189" spans="1:13" x14ac:dyDescent="0.25">
      <c r="A189" s="29"/>
      <c r="B189" s="32"/>
      <c r="C189" s="3" t="s">
        <v>155</v>
      </c>
      <c r="D189" s="5" t="s">
        <v>4</v>
      </c>
      <c r="E189" s="32"/>
      <c r="F189" s="5">
        <v>2</v>
      </c>
      <c r="G189" s="5">
        <v>1</v>
      </c>
      <c r="H189" s="5">
        <v>1</v>
      </c>
      <c r="I189" s="5">
        <v>1</v>
      </c>
      <c r="J189" s="5">
        <v>1</v>
      </c>
      <c r="K189" s="5">
        <v>2</v>
      </c>
      <c r="L189" s="32"/>
      <c r="M189" s="8"/>
    </row>
    <row r="190" spans="1:13" x14ac:dyDescent="0.25">
      <c r="A190" s="30"/>
      <c r="B190" s="33"/>
      <c r="C190" s="4" t="s">
        <v>156</v>
      </c>
      <c r="D190" s="6" t="s">
        <v>5</v>
      </c>
      <c r="E190" s="33"/>
      <c r="F190" s="6"/>
      <c r="G190" s="6"/>
      <c r="H190" s="6"/>
      <c r="I190" s="6"/>
      <c r="J190" s="6"/>
      <c r="K190" s="6">
        <v>3</v>
      </c>
      <c r="L190" s="33"/>
      <c r="M190" s="8"/>
    </row>
    <row r="191" spans="1:13" x14ac:dyDescent="0.25">
      <c r="A191" s="34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6"/>
    </row>
    <row r="192" spans="1:13" x14ac:dyDescent="0.25">
      <c r="A192" s="28">
        <v>25630919</v>
      </c>
      <c r="B192" s="31"/>
      <c r="C192" s="2" t="s">
        <v>157</v>
      </c>
      <c r="D192" s="1" t="s">
        <v>3</v>
      </c>
      <c r="E192" s="31">
        <v>301</v>
      </c>
      <c r="F192" s="1">
        <v>302</v>
      </c>
      <c r="G192" s="1">
        <v>54</v>
      </c>
      <c r="H192" s="1">
        <v>55</v>
      </c>
      <c r="I192" s="1">
        <v>30</v>
      </c>
      <c r="J192" s="1">
        <v>48</v>
      </c>
      <c r="K192" s="1">
        <v>0</v>
      </c>
      <c r="L192" s="31"/>
      <c r="M192" s="8"/>
    </row>
    <row r="193" spans="1:13" x14ac:dyDescent="0.25">
      <c r="A193" s="29"/>
      <c r="B193" s="32"/>
      <c r="C193" s="3" t="s">
        <v>158</v>
      </c>
      <c r="D193" s="5" t="s">
        <v>4</v>
      </c>
      <c r="E193" s="32"/>
      <c r="F193" s="5">
        <v>2</v>
      </c>
      <c r="G193" s="5">
        <v>1</v>
      </c>
      <c r="H193" s="5">
        <v>1</v>
      </c>
      <c r="I193" s="5">
        <v>1</v>
      </c>
      <c r="J193" s="5">
        <v>1</v>
      </c>
      <c r="K193" s="5">
        <v>2</v>
      </c>
      <c r="L193" s="32"/>
      <c r="M193" s="8"/>
    </row>
    <row r="194" spans="1:13" x14ac:dyDescent="0.25">
      <c r="A194" s="30"/>
      <c r="B194" s="33"/>
      <c r="C194" s="4" t="s">
        <v>159</v>
      </c>
      <c r="D194" s="6" t="s">
        <v>5</v>
      </c>
      <c r="E194" s="33"/>
      <c r="F194" s="6"/>
      <c r="G194" s="6"/>
      <c r="H194" s="6"/>
      <c r="I194" s="6"/>
      <c r="J194" s="6"/>
      <c r="K194" s="6">
        <v>3</v>
      </c>
      <c r="L194" s="33"/>
      <c r="M194" s="8"/>
    </row>
    <row r="195" spans="1:13" x14ac:dyDescent="0.25">
      <c r="A195" s="34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6"/>
    </row>
    <row r="196" spans="1:13" x14ac:dyDescent="0.25">
      <c r="A196" s="28">
        <v>25630920</v>
      </c>
      <c r="B196" s="31"/>
      <c r="C196" s="2" t="s">
        <v>160</v>
      </c>
      <c r="D196" s="1" t="s">
        <v>3</v>
      </c>
      <c r="E196" s="31">
        <v>301</v>
      </c>
      <c r="F196" s="1">
        <v>302</v>
      </c>
      <c r="G196" s="1">
        <v>54</v>
      </c>
      <c r="H196" s="1">
        <v>55</v>
      </c>
      <c r="I196" s="1">
        <v>30</v>
      </c>
      <c r="J196" s="1">
        <v>48</v>
      </c>
      <c r="K196" s="1">
        <v>0</v>
      </c>
      <c r="L196" s="31"/>
      <c r="M196" s="8"/>
    </row>
    <row r="197" spans="1:13" x14ac:dyDescent="0.25">
      <c r="A197" s="29"/>
      <c r="B197" s="32"/>
      <c r="C197" s="3" t="s">
        <v>161</v>
      </c>
      <c r="D197" s="5" t="s">
        <v>4</v>
      </c>
      <c r="E197" s="32"/>
      <c r="F197" s="5">
        <v>2</v>
      </c>
      <c r="G197" s="5">
        <v>1</v>
      </c>
      <c r="H197" s="5">
        <v>1</v>
      </c>
      <c r="I197" s="5">
        <v>1</v>
      </c>
      <c r="J197" s="5">
        <v>1</v>
      </c>
      <c r="K197" s="5">
        <v>2</v>
      </c>
      <c r="L197" s="32"/>
      <c r="M197" s="8"/>
    </row>
    <row r="198" spans="1:13" x14ac:dyDescent="0.25">
      <c r="A198" s="30"/>
      <c r="B198" s="33"/>
      <c r="C198" s="4" t="s">
        <v>162</v>
      </c>
      <c r="D198" s="6" t="s">
        <v>5</v>
      </c>
      <c r="E198" s="33"/>
      <c r="F198" s="6"/>
      <c r="G198" s="6"/>
      <c r="H198" s="6"/>
      <c r="I198" s="6"/>
      <c r="J198" s="6"/>
      <c r="K198" s="6">
        <v>3</v>
      </c>
      <c r="L198" s="33"/>
      <c r="M198" s="8"/>
    </row>
    <row r="199" spans="1:13" x14ac:dyDescent="0.25">
      <c r="A199" s="34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28">
        <v>25630921</v>
      </c>
      <c r="B200" s="31"/>
      <c r="C200" s="2" t="s">
        <v>163</v>
      </c>
      <c r="D200" s="1" t="s">
        <v>9</v>
      </c>
      <c r="E200" s="31">
        <v>301</v>
      </c>
      <c r="F200" s="31">
        <v>302</v>
      </c>
      <c r="G200" s="1">
        <v>54</v>
      </c>
      <c r="H200" s="1">
        <v>55</v>
      </c>
      <c r="I200" s="1">
        <v>30</v>
      </c>
      <c r="J200" s="1">
        <v>48</v>
      </c>
      <c r="K200" s="1">
        <v>0</v>
      </c>
      <c r="L200" s="31"/>
      <c r="M200" s="8"/>
    </row>
    <row r="201" spans="1:13" x14ac:dyDescent="0.25">
      <c r="A201" s="29"/>
      <c r="B201" s="32"/>
      <c r="C201" s="3" t="s">
        <v>39</v>
      </c>
      <c r="D201" s="5" t="s">
        <v>4</v>
      </c>
      <c r="E201" s="32"/>
      <c r="F201" s="32"/>
      <c r="G201" s="5">
        <v>1</v>
      </c>
      <c r="H201" s="5">
        <v>1</v>
      </c>
      <c r="I201" s="5">
        <v>1</v>
      </c>
      <c r="J201" s="5">
        <v>1</v>
      </c>
      <c r="K201" s="5">
        <v>2</v>
      </c>
      <c r="L201" s="32"/>
      <c r="M201" s="8"/>
    </row>
    <row r="202" spans="1:13" x14ac:dyDescent="0.25">
      <c r="A202" s="30"/>
      <c r="B202" s="33"/>
      <c r="C202" s="4" t="s">
        <v>153</v>
      </c>
      <c r="D202" s="6" t="s">
        <v>5</v>
      </c>
      <c r="E202" s="33"/>
      <c r="F202" s="33"/>
      <c r="G202" s="6"/>
      <c r="H202" s="6"/>
      <c r="I202" s="6"/>
      <c r="J202" s="6"/>
      <c r="K202" s="6">
        <v>3</v>
      </c>
      <c r="L202" s="33"/>
      <c r="M202" s="8"/>
    </row>
    <row r="203" spans="1:13" x14ac:dyDescent="0.25">
      <c r="A203" s="34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6"/>
    </row>
    <row r="204" spans="1:13" x14ac:dyDescent="0.25">
      <c r="A204" s="28">
        <v>25630922</v>
      </c>
      <c r="B204" s="31"/>
      <c r="C204" s="2" t="s">
        <v>164</v>
      </c>
      <c r="D204" s="1" t="s">
        <v>3</v>
      </c>
      <c r="E204" s="31">
        <v>301</v>
      </c>
      <c r="F204" s="1">
        <v>302</v>
      </c>
      <c r="G204" s="1">
        <v>54</v>
      </c>
      <c r="H204" s="1">
        <v>55</v>
      </c>
      <c r="I204" s="1">
        <v>30</v>
      </c>
      <c r="J204" s="1">
        <v>48</v>
      </c>
      <c r="K204" s="1">
        <v>0</v>
      </c>
      <c r="L204" s="31"/>
      <c r="M204" s="8"/>
    </row>
    <row r="205" spans="1:13" x14ac:dyDescent="0.25">
      <c r="A205" s="29"/>
      <c r="B205" s="32"/>
      <c r="C205" s="3" t="s">
        <v>165</v>
      </c>
      <c r="D205" s="5" t="s">
        <v>4</v>
      </c>
      <c r="E205" s="32"/>
      <c r="F205" s="5">
        <v>2</v>
      </c>
      <c r="G205" s="5">
        <v>1</v>
      </c>
      <c r="H205" s="5">
        <v>1</v>
      </c>
      <c r="I205" s="5">
        <v>1</v>
      </c>
      <c r="J205" s="5">
        <v>1</v>
      </c>
      <c r="K205" s="5">
        <v>2</v>
      </c>
      <c r="L205" s="32"/>
      <c r="M205" s="8"/>
    </row>
    <row r="206" spans="1:13" x14ac:dyDescent="0.25">
      <c r="A206" s="30"/>
      <c r="B206" s="33"/>
      <c r="C206" s="4" t="s">
        <v>166</v>
      </c>
      <c r="D206" s="6" t="s">
        <v>5</v>
      </c>
      <c r="E206" s="33"/>
      <c r="F206" s="6"/>
      <c r="G206" s="6"/>
      <c r="H206" s="6"/>
      <c r="I206" s="6"/>
      <c r="J206" s="6"/>
      <c r="K206" s="6">
        <v>3</v>
      </c>
      <c r="L206" s="33"/>
      <c r="M206" s="9"/>
    </row>
    <row r="207" spans="1:13" x14ac:dyDescent="0.25">
      <c r="A207" s="34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6"/>
    </row>
    <row r="208" spans="1:13" ht="24" x14ac:dyDescent="0.25">
      <c r="A208" s="37" t="s">
        <v>41</v>
      </c>
      <c r="B208" s="37" t="s">
        <v>42</v>
      </c>
      <c r="C208" s="11" t="s">
        <v>43</v>
      </c>
      <c r="D208" s="10" t="s">
        <v>46</v>
      </c>
      <c r="E208" s="37" t="s">
        <v>50</v>
      </c>
      <c r="F208" s="10" t="s">
        <v>51</v>
      </c>
      <c r="G208" s="10" t="s">
        <v>53</v>
      </c>
      <c r="H208" s="10" t="s">
        <v>54</v>
      </c>
      <c r="I208" s="10" t="s">
        <v>55</v>
      </c>
      <c r="J208" s="10" t="s">
        <v>56</v>
      </c>
      <c r="K208" s="37" t="s">
        <v>57</v>
      </c>
      <c r="L208" s="10" t="s">
        <v>58</v>
      </c>
      <c r="M208" s="8"/>
    </row>
    <row r="209" spans="1:13" ht="24" x14ac:dyDescent="0.25">
      <c r="A209" s="38"/>
      <c r="B209" s="38"/>
      <c r="C209" s="12" t="s">
        <v>44</v>
      </c>
      <c r="D209" s="14" t="s">
        <v>47</v>
      </c>
      <c r="E209" s="38"/>
      <c r="F209" s="14" t="s">
        <v>52</v>
      </c>
      <c r="G209" s="14" t="s">
        <v>52</v>
      </c>
      <c r="H209" s="14" t="s">
        <v>52</v>
      </c>
      <c r="I209" s="14" t="s">
        <v>52</v>
      </c>
      <c r="J209" s="14" t="s">
        <v>52</v>
      </c>
      <c r="K209" s="38"/>
      <c r="L209" s="14" t="s">
        <v>59</v>
      </c>
      <c r="M209" s="8"/>
    </row>
    <row r="210" spans="1:13" ht="24" x14ac:dyDescent="0.25">
      <c r="A210" s="38"/>
      <c r="B210" s="38"/>
      <c r="C210" s="12" t="s">
        <v>45</v>
      </c>
      <c r="D210" s="14" t="s">
        <v>48</v>
      </c>
      <c r="E210" s="38"/>
      <c r="F210" s="14"/>
      <c r="G210" s="14"/>
      <c r="H210" s="14"/>
      <c r="I210" s="14"/>
      <c r="J210" s="14"/>
      <c r="K210" s="38"/>
      <c r="L210" s="14"/>
      <c r="M210" s="8"/>
    </row>
    <row r="211" spans="1:13" ht="24" x14ac:dyDescent="0.25">
      <c r="A211" s="39"/>
      <c r="B211" s="39"/>
      <c r="C211" s="13"/>
      <c r="D211" s="15" t="s">
        <v>49</v>
      </c>
      <c r="E211" s="39"/>
      <c r="F211" s="15"/>
      <c r="G211" s="15"/>
      <c r="H211" s="15"/>
      <c r="I211" s="15"/>
      <c r="J211" s="15"/>
      <c r="K211" s="39"/>
      <c r="L211" s="15"/>
      <c r="M211" s="8"/>
    </row>
    <row r="212" spans="1:13" x14ac:dyDescent="0.25">
      <c r="A212" s="34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6"/>
    </row>
    <row r="213" spans="1:13" x14ac:dyDescent="0.25">
      <c r="A213" s="28">
        <v>25630923</v>
      </c>
      <c r="B213" s="31"/>
      <c r="C213" s="2" t="s">
        <v>167</v>
      </c>
      <c r="D213" s="1" t="s">
        <v>9</v>
      </c>
      <c r="E213" s="31">
        <v>301</v>
      </c>
      <c r="F213" s="31">
        <v>302</v>
      </c>
      <c r="G213" s="1">
        <v>54</v>
      </c>
      <c r="H213" s="1">
        <v>55</v>
      </c>
      <c r="I213" s="1">
        <v>30</v>
      </c>
      <c r="J213" s="1">
        <v>48</v>
      </c>
      <c r="K213" s="1">
        <v>0</v>
      </c>
      <c r="L213" s="31"/>
      <c r="M213" s="8"/>
    </row>
    <row r="214" spans="1:13" x14ac:dyDescent="0.25">
      <c r="A214" s="29"/>
      <c r="B214" s="32"/>
      <c r="C214" s="3" t="s">
        <v>168</v>
      </c>
      <c r="D214" s="5" t="s">
        <v>4</v>
      </c>
      <c r="E214" s="32"/>
      <c r="F214" s="32"/>
      <c r="G214" s="5">
        <v>1</v>
      </c>
      <c r="H214" s="5">
        <v>1</v>
      </c>
      <c r="I214" s="5">
        <v>1</v>
      </c>
      <c r="J214" s="5">
        <v>1</v>
      </c>
      <c r="K214" s="5">
        <v>2</v>
      </c>
      <c r="L214" s="32"/>
      <c r="M214" s="8"/>
    </row>
    <row r="215" spans="1:13" x14ac:dyDescent="0.25">
      <c r="A215" s="30"/>
      <c r="B215" s="33"/>
      <c r="C215" s="4" t="s">
        <v>169</v>
      </c>
      <c r="D215" s="6" t="s">
        <v>5</v>
      </c>
      <c r="E215" s="33"/>
      <c r="F215" s="33"/>
      <c r="G215" s="6"/>
      <c r="H215" s="6"/>
      <c r="I215" s="6"/>
      <c r="J215" s="6"/>
      <c r="K215" s="6">
        <v>3</v>
      </c>
      <c r="L215" s="33"/>
      <c r="M215" s="8"/>
    </row>
    <row r="216" spans="1:13" x14ac:dyDescent="0.25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6"/>
    </row>
    <row r="217" spans="1:13" x14ac:dyDescent="0.25">
      <c r="A217" s="28">
        <v>25630924</v>
      </c>
      <c r="B217" s="31"/>
      <c r="C217" s="2" t="s">
        <v>170</v>
      </c>
      <c r="D217" s="1" t="s">
        <v>9</v>
      </c>
      <c r="E217" s="31">
        <v>301</v>
      </c>
      <c r="F217" s="1">
        <v>302</v>
      </c>
      <c r="G217" s="1">
        <v>54</v>
      </c>
      <c r="H217" s="1">
        <v>55</v>
      </c>
      <c r="I217" s="1">
        <v>30</v>
      </c>
      <c r="J217" s="1">
        <v>48</v>
      </c>
      <c r="K217" s="1">
        <v>0</v>
      </c>
      <c r="L217" s="31"/>
      <c r="M217" s="8"/>
    </row>
    <row r="218" spans="1:13" x14ac:dyDescent="0.25">
      <c r="A218" s="29"/>
      <c r="B218" s="32"/>
      <c r="C218" s="3" t="s">
        <v>171</v>
      </c>
      <c r="D218" s="5" t="s">
        <v>4</v>
      </c>
      <c r="E218" s="32"/>
      <c r="F218" s="5">
        <v>2</v>
      </c>
      <c r="G218" s="5">
        <v>1</v>
      </c>
      <c r="H218" s="5">
        <v>1</v>
      </c>
      <c r="I218" s="5">
        <v>1</v>
      </c>
      <c r="J218" s="5">
        <v>1</v>
      </c>
      <c r="K218" s="5">
        <v>2</v>
      </c>
      <c r="L218" s="32"/>
      <c r="M218" s="8"/>
    </row>
    <row r="219" spans="1:13" x14ac:dyDescent="0.25">
      <c r="A219" s="30"/>
      <c r="B219" s="33"/>
      <c r="C219" s="4" t="s">
        <v>172</v>
      </c>
      <c r="D219" s="6" t="s">
        <v>5</v>
      </c>
      <c r="E219" s="33"/>
      <c r="F219" s="6"/>
      <c r="G219" s="6"/>
      <c r="H219" s="6"/>
      <c r="I219" s="6"/>
      <c r="J219" s="6"/>
      <c r="K219" s="6">
        <v>3</v>
      </c>
      <c r="L219" s="33"/>
      <c r="M219" s="8"/>
    </row>
    <row r="220" spans="1:13" x14ac:dyDescent="0.25">
      <c r="A220" s="34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6"/>
    </row>
    <row r="221" spans="1:13" x14ac:dyDescent="0.25">
      <c r="A221" s="28">
        <v>25630925</v>
      </c>
      <c r="B221" s="31"/>
      <c r="C221" s="2" t="s">
        <v>173</v>
      </c>
      <c r="D221" s="1" t="s">
        <v>9</v>
      </c>
      <c r="E221" s="31">
        <v>301</v>
      </c>
      <c r="F221" s="1">
        <v>302</v>
      </c>
      <c r="G221" s="1">
        <v>54</v>
      </c>
      <c r="H221" s="1">
        <v>55</v>
      </c>
      <c r="I221" s="1">
        <v>30</v>
      </c>
      <c r="J221" s="1">
        <v>48</v>
      </c>
      <c r="K221" s="1">
        <v>0</v>
      </c>
      <c r="L221" s="31"/>
      <c r="M221" s="8"/>
    </row>
    <row r="222" spans="1:13" x14ac:dyDescent="0.25">
      <c r="A222" s="29"/>
      <c r="B222" s="32"/>
      <c r="C222" s="3" t="s">
        <v>174</v>
      </c>
      <c r="D222" s="5" t="s">
        <v>4</v>
      </c>
      <c r="E222" s="32"/>
      <c r="F222" s="5">
        <v>2</v>
      </c>
      <c r="G222" s="5">
        <v>1</v>
      </c>
      <c r="H222" s="5">
        <v>1</v>
      </c>
      <c r="I222" s="5">
        <v>1</v>
      </c>
      <c r="J222" s="5">
        <v>1</v>
      </c>
      <c r="K222" s="5">
        <v>2</v>
      </c>
      <c r="L222" s="32"/>
      <c r="M222" s="8"/>
    </row>
    <row r="223" spans="1:13" x14ac:dyDescent="0.25">
      <c r="A223" s="30"/>
      <c r="B223" s="33"/>
      <c r="C223" s="4" t="s">
        <v>175</v>
      </c>
      <c r="D223" s="6" t="s">
        <v>5</v>
      </c>
      <c r="E223" s="33"/>
      <c r="F223" s="6"/>
      <c r="G223" s="6"/>
      <c r="H223" s="6"/>
      <c r="I223" s="6"/>
      <c r="J223" s="6"/>
      <c r="K223" s="6">
        <v>3</v>
      </c>
      <c r="L223" s="33"/>
      <c r="M223" s="8"/>
    </row>
    <row r="224" spans="1:13" x14ac:dyDescent="0.25">
      <c r="A224" s="34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6"/>
    </row>
    <row r="225" spans="1:13" x14ac:dyDescent="0.25">
      <c r="A225" s="28">
        <v>25630926</v>
      </c>
      <c r="B225" s="31"/>
      <c r="C225" s="2" t="s">
        <v>176</v>
      </c>
      <c r="D225" s="1" t="s">
        <v>3</v>
      </c>
      <c r="E225" s="31">
        <v>301</v>
      </c>
      <c r="F225" s="31">
        <v>302</v>
      </c>
      <c r="G225" s="1">
        <v>54</v>
      </c>
      <c r="H225" s="1">
        <v>55</v>
      </c>
      <c r="I225" s="1">
        <v>30</v>
      </c>
      <c r="J225" s="1">
        <v>48</v>
      </c>
      <c r="K225" s="1">
        <v>0</v>
      </c>
      <c r="L225" s="31"/>
      <c r="M225" s="8"/>
    </row>
    <row r="226" spans="1:13" x14ac:dyDescent="0.25">
      <c r="A226" s="29"/>
      <c r="B226" s="32"/>
      <c r="C226" s="3" t="s">
        <v>177</v>
      </c>
      <c r="D226" s="5" t="s">
        <v>31</v>
      </c>
      <c r="E226" s="32"/>
      <c r="F226" s="32"/>
      <c r="G226" s="5">
        <v>1</v>
      </c>
      <c r="H226" s="5">
        <v>1</v>
      </c>
      <c r="I226" s="5">
        <v>1</v>
      </c>
      <c r="J226" s="5">
        <v>1</v>
      </c>
      <c r="K226" s="5">
        <v>2</v>
      </c>
      <c r="L226" s="32"/>
      <c r="M226" s="8"/>
    </row>
    <row r="227" spans="1:13" x14ac:dyDescent="0.25">
      <c r="A227" s="30"/>
      <c r="B227" s="33"/>
      <c r="C227" s="4" t="s">
        <v>178</v>
      </c>
      <c r="D227" s="6" t="s">
        <v>5</v>
      </c>
      <c r="E227" s="33"/>
      <c r="F227" s="33"/>
      <c r="G227" s="6"/>
      <c r="H227" s="6"/>
      <c r="I227" s="6"/>
      <c r="J227" s="6"/>
      <c r="K227" s="6">
        <v>3</v>
      </c>
      <c r="L227" s="33"/>
      <c r="M227" s="8"/>
    </row>
    <row r="228" spans="1:13" x14ac:dyDescent="0.25">
      <c r="A228" s="34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6"/>
    </row>
    <row r="229" spans="1:13" x14ac:dyDescent="0.25">
      <c r="A229" s="28">
        <v>25630927</v>
      </c>
      <c r="B229" s="31"/>
      <c r="C229" s="2" t="s">
        <v>179</v>
      </c>
      <c r="D229" s="1" t="s">
        <v>3</v>
      </c>
      <c r="E229" s="31">
        <v>301</v>
      </c>
      <c r="F229" s="1">
        <v>302</v>
      </c>
      <c r="G229" s="1">
        <v>54</v>
      </c>
      <c r="H229" s="1">
        <v>55</v>
      </c>
      <c r="I229" s="1">
        <v>30</v>
      </c>
      <c r="J229" s="1">
        <v>48</v>
      </c>
      <c r="K229" s="1">
        <v>0</v>
      </c>
      <c r="L229" s="31"/>
      <c r="M229" s="8"/>
    </row>
    <row r="230" spans="1:13" x14ac:dyDescent="0.25">
      <c r="A230" s="29"/>
      <c r="B230" s="32"/>
      <c r="C230" s="3" t="s">
        <v>180</v>
      </c>
      <c r="D230" s="5" t="s">
        <v>31</v>
      </c>
      <c r="E230" s="32"/>
      <c r="F230" s="5">
        <v>2</v>
      </c>
      <c r="G230" s="5">
        <v>1</v>
      </c>
      <c r="H230" s="5">
        <v>1</v>
      </c>
      <c r="I230" s="5">
        <v>1</v>
      </c>
      <c r="J230" s="5">
        <v>1</v>
      </c>
      <c r="K230" s="5">
        <v>2</v>
      </c>
      <c r="L230" s="32"/>
      <c r="M230" s="8"/>
    </row>
    <row r="231" spans="1:13" x14ac:dyDescent="0.25">
      <c r="A231" s="30"/>
      <c r="B231" s="33"/>
      <c r="C231" s="4" t="s">
        <v>181</v>
      </c>
      <c r="D231" s="6" t="s">
        <v>5</v>
      </c>
      <c r="E231" s="33"/>
      <c r="F231" s="6"/>
      <c r="G231" s="6"/>
      <c r="H231" s="6"/>
      <c r="I231" s="6"/>
      <c r="J231" s="6"/>
      <c r="K231" s="6">
        <v>3</v>
      </c>
      <c r="L231" s="33"/>
      <c r="M231" s="8"/>
    </row>
    <row r="232" spans="1:13" x14ac:dyDescent="0.25">
      <c r="A232" s="34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6"/>
    </row>
    <row r="233" spans="1:13" x14ac:dyDescent="0.25">
      <c r="A233" s="28">
        <v>25630928</v>
      </c>
      <c r="B233" s="31"/>
      <c r="C233" s="2" t="s">
        <v>182</v>
      </c>
      <c r="D233" s="1" t="s">
        <v>3</v>
      </c>
      <c r="E233" s="31">
        <v>301</v>
      </c>
      <c r="F233" s="1">
        <v>65</v>
      </c>
      <c r="G233" s="1">
        <v>54</v>
      </c>
      <c r="H233" s="1">
        <v>55</v>
      </c>
      <c r="I233" s="1">
        <v>30</v>
      </c>
      <c r="J233" s="1">
        <v>48</v>
      </c>
      <c r="K233" s="1">
        <v>0</v>
      </c>
      <c r="L233" s="31"/>
      <c r="M233" s="8"/>
    </row>
    <row r="234" spans="1:13" x14ac:dyDescent="0.25">
      <c r="A234" s="29"/>
      <c r="B234" s="32"/>
      <c r="C234" s="3" t="s">
        <v>183</v>
      </c>
      <c r="D234" s="5" t="s">
        <v>4</v>
      </c>
      <c r="E234" s="32"/>
      <c r="F234" s="5">
        <v>1</v>
      </c>
      <c r="G234" s="5">
        <v>1</v>
      </c>
      <c r="H234" s="5">
        <v>1</v>
      </c>
      <c r="I234" s="5">
        <v>1</v>
      </c>
      <c r="J234" s="5">
        <v>1</v>
      </c>
      <c r="K234" s="5">
        <v>2</v>
      </c>
      <c r="L234" s="32"/>
      <c r="M234" s="8"/>
    </row>
    <row r="235" spans="1:13" x14ac:dyDescent="0.25">
      <c r="A235" s="30"/>
      <c r="B235" s="33"/>
      <c r="C235" s="4" t="s">
        <v>184</v>
      </c>
      <c r="D235" s="6" t="s">
        <v>5</v>
      </c>
      <c r="E235" s="33"/>
      <c r="F235" s="6"/>
      <c r="G235" s="6"/>
      <c r="H235" s="6"/>
      <c r="I235" s="6"/>
      <c r="J235" s="6"/>
      <c r="K235" s="6">
        <v>3</v>
      </c>
      <c r="L235" s="33"/>
      <c r="M235" s="8"/>
    </row>
    <row r="236" spans="1:13" x14ac:dyDescent="0.25">
      <c r="A236" s="34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6"/>
    </row>
    <row r="237" spans="1:13" x14ac:dyDescent="0.25">
      <c r="A237" s="28">
        <v>25630929</v>
      </c>
      <c r="B237" s="31"/>
      <c r="C237" s="2" t="s">
        <v>185</v>
      </c>
      <c r="D237" s="1" t="s">
        <v>9</v>
      </c>
      <c r="E237" s="31">
        <v>301</v>
      </c>
      <c r="F237" s="1">
        <v>302</v>
      </c>
      <c r="G237" s="1">
        <v>54</v>
      </c>
      <c r="H237" s="1">
        <v>55</v>
      </c>
      <c r="I237" s="1">
        <v>30</v>
      </c>
      <c r="J237" s="1">
        <v>48</v>
      </c>
      <c r="K237" s="1">
        <v>0</v>
      </c>
      <c r="L237" s="31"/>
      <c r="M237" s="8"/>
    </row>
    <row r="238" spans="1:13" x14ac:dyDescent="0.25">
      <c r="A238" s="29"/>
      <c r="B238" s="32"/>
      <c r="C238" s="3" t="s">
        <v>186</v>
      </c>
      <c r="D238" s="5" t="s">
        <v>4</v>
      </c>
      <c r="E238" s="32"/>
      <c r="F238" s="5">
        <v>2</v>
      </c>
      <c r="G238" s="5">
        <v>1</v>
      </c>
      <c r="H238" s="5">
        <v>1</v>
      </c>
      <c r="I238" s="5">
        <v>1</v>
      </c>
      <c r="J238" s="5">
        <v>1</v>
      </c>
      <c r="K238" s="5">
        <v>2</v>
      </c>
      <c r="L238" s="32"/>
      <c r="M238" s="8"/>
    </row>
    <row r="239" spans="1:13" x14ac:dyDescent="0.25">
      <c r="A239" s="30"/>
      <c r="B239" s="33"/>
      <c r="C239" s="4" t="s">
        <v>187</v>
      </c>
      <c r="D239" s="6" t="s">
        <v>5</v>
      </c>
      <c r="E239" s="33"/>
      <c r="F239" s="6"/>
      <c r="G239" s="6"/>
      <c r="H239" s="6"/>
      <c r="I239" s="6"/>
      <c r="J239" s="6"/>
      <c r="K239" s="6">
        <v>3</v>
      </c>
      <c r="L239" s="33"/>
      <c r="M239" s="8"/>
    </row>
    <row r="240" spans="1:13" x14ac:dyDescent="0.25">
      <c r="A240" s="34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6"/>
    </row>
    <row r="241" spans="1:13" x14ac:dyDescent="0.25">
      <c r="A241" s="28">
        <v>25630930</v>
      </c>
      <c r="B241" s="31"/>
      <c r="C241" s="2" t="s">
        <v>188</v>
      </c>
      <c r="D241" s="1" t="s">
        <v>3</v>
      </c>
      <c r="E241" s="31">
        <v>301</v>
      </c>
      <c r="F241" s="31">
        <v>302</v>
      </c>
      <c r="G241" s="1">
        <v>54</v>
      </c>
      <c r="H241" s="1">
        <v>55</v>
      </c>
      <c r="I241" s="1">
        <v>30</v>
      </c>
      <c r="J241" s="1">
        <v>48</v>
      </c>
      <c r="K241" s="1">
        <v>0</v>
      </c>
      <c r="L241" s="31"/>
      <c r="M241" s="8"/>
    </row>
    <row r="242" spans="1:13" x14ac:dyDescent="0.25">
      <c r="A242" s="29"/>
      <c r="B242" s="32"/>
      <c r="C242" s="3" t="s">
        <v>189</v>
      </c>
      <c r="D242" s="5" t="s">
        <v>4</v>
      </c>
      <c r="E242" s="32"/>
      <c r="F242" s="32"/>
      <c r="G242" s="5">
        <v>1</v>
      </c>
      <c r="H242" s="5">
        <v>1</v>
      </c>
      <c r="I242" s="5">
        <v>1</v>
      </c>
      <c r="J242" s="5">
        <v>1</v>
      </c>
      <c r="K242" s="5">
        <v>2</v>
      </c>
      <c r="L242" s="32"/>
      <c r="M242" s="8"/>
    </row>
    <row r="243" spans="1:13" x14ac:dyDescent="0.25">
      <c r="A243" s="30"/>
      <c r="B243" s="33"/>
      <c r="C243" s="4" t="s">
        <v>190</v>
      </c>
      <c r="D243" s="6" t="s">
        <v>5</v>
      </c>
      <c r="E243" s="33"/>
      <c r="F243" s="33"/>
      <c r="G243" s="6"/>
      <c r="H243" s="6"/>
      <c r="I243" s="6"/>
      <c r="J243" s="6"/>
      <c r="K243" s="6">
        <v>3</v>
      </c>
      <c r="L243" s="33"/>
      <c r="M243" s="9"/>
    </row>
    <row r="244" spans="1:13" ht="18.75" x14ac:dyDescent="0.3">
      <c r="A244" s="16" t="s">
        <v>191</v>
      </c>
    </row>
  </sheetData>
  <mergeCells count="322">
    <mergeCell ref="A240:M240"/>
    <mergeCell ref="A241:A243"/>
    <mergeCell ref="B241:B243"/>
    <mergeCell ref="E241:E243"/>
    <mergeCell ref="F241:F243"/>
    <mergeCell ref="L241:L243"/>
    <mergeCell ref="A233:A235"/>
    <mergeCell ref="B233:B235"/>
    <mergeCell ref="E233:E235"/>
    <mergeCell ref="L233:L235"/>
    <mergeCell ref="A236:M236"/>
    <mergeCell ref="A237:A239"/>
    <mergeCell ref="B237:B239"/>
    <mergeCell ref="E237:E239"/>
    <mergeCell ref="L237:L239"/>
    <mergeCell ref="A228:M228"/>
    <mergeCell ref="A229:A231"/>
    <mergeCell ref="B229:B231"/>
    <mergeCell ref="E229:E231"/>
    <mergeCell ref="L229:L231"/>
    <mergeCell ref="A232:M232"/>
    <mergeCell ref="A221:A223"/>
    <mergeCell ref="B221:B223"/>
    <mergeCell ref="E221:E223"/>
    <mergeCell ref="L221:L223"/>
    <mergeCell ref="A224:M224"/>
    <mergeCell ref="A225:A227"/>
    <mergeCell ref="B225:B227"/>
    <mergeCell ref="E225:E227"/>
    <mergeCell ref="F225:F227"/>
    <mergeCell ref="L225:L227"/>
    <mergeCell ref="A216:M216"/>
    <mergeCell ref="A217:A219"/>
    <mergeCell ref="B217:B219"/>
    <mergeCell ref="E217:E219"/>
    <mergeCell ref="L217:L219"/>
    <mergeCell ref="A220:M220"/>
    <mergeCell ref="A212:M212"/>
    <mergeCell ref="A213:A215"/>
    <mergeCell ref="B213:B215"/>
    <mergeCell ref="E213:E215"/>
    <mergeCell ref="F213:F215"/>
    <mergeCell ref="L213:L215"/>
    <mergeCell ref="A204:A206"/>
    <mergeCell ref="B204:B206"/>
    <mergeCell ref="E204:E206"/>
    <mergeCell ref="L204:L206"/>
    <mergeCell ref="A207:M207"/>
    <mergeCell ref="A208:A211"/>
    <mergeCell ref="B208:B211"/>
    <mergeCell ref="E208:E211"/>
    <mergeCell ref="K208:K211"/>
    <mergeCell ref="A200:A202"/>
    <mergeCell ref="B200:B202"/>
    <mergeCell ref="E200:E202"/>
    <mergeCell ref="F200:F202"/>
    <mergeCell ref="L200:L202"/>
    <mergeCell ref="A203:M203"/>
    <mergeCell ref="A195:M195"/>
    <mergeCell ref="A196:A198"/>
    <mergeCell ref="B196:B198"/>
    <mergeCell ref="E196:E198"/>
    <mergeCell ref="L196:L198"/>
    <mergeCell ref="A199:M199"/>
    <mergeCell ref="A188:A190"/>
    <mergeCell ref="B188:B190"/>
    <mergeCell ref="E188:E190"/>
    <mergeCell ref="L188:L190"/>
    <mergeCell ref="A191:M191"/>
    <mergeCell ref="A192:A194"/>
    <mergeCell ref="B192:B194"/>
    <mergeCell ref="E192:E194"/>
    <mergeCell ref="L192:L194"/>
    <mergeCell ref="A184:A186"/>
    <mergeCell ref="B184:B186"/>
    <mergeCell ref="E184:E186"/>
    <mergeCell ref="F184:F186"/>
    <mergeCell ref="L184:L186"/>
    <mergeCell ref="A187:M187"/>
    <mergeCell ref="A179:M179"/>
    <mergeCell ref="A180:A182"/>
    <mergeCell ref="B180:B182"/>
    <mergeCell ref="E180:E182"/>
    <mergeCell ref="L180:L182"/>
    <mergeCell ref="A183:M183"/>
    <mergeCell ref="A172:A174"/>
    <mergeCell ref="B172:B174"/>
    <mergeCell ref="E172:E174"/>
    <mergeCell ref="L172:L174"/>
    <mergeCell ref="A175:M175"/>
    <mergeCell ref="A176:A178"/>
    <mergeCell ref="B176:B178"/>
    <mergeCell ref="E176:E178"/>
    <mergeCell ref="L176:L178"/>
    <mergeCell ref="A167:M167"/>
    <mergeCell ref="A168:A170"/>
    <mergeCell ref="B168:B170"/>
    <mergeCell ref="E168:E170"/>
    <mergeCell ref="L168:L170"/>
    <mergeCell ref="A171:M171"/>
    <mergeCell ref="A160:A162"/>
    <mergeCell ref="B160:B162"/>
    <mergeCell ref="E160:E162"/>
    <mergeCell ref="L160:L162"/>
    <mergeCell ref="A163:M163"/>
    <mergeCell ref="A164:A166"/>
    <mergeCell ref="B164:B166"/>
    <mergeCell ref="E164:E166"/>
    <mergeCell ref="L164:L166"/>
    <mergeCell ref="A154:M154"/>
    <mergeCell ref="A155:A158"/>
    <mergeCell ref="B155:B158"/>
    <mergeCell ref="E155:E158"/>
    <mergeCell ref="K155:K158"/>
    <mergeCell ref="A159:M159"/>
    <mergeCell ref="A147:A149"/>
    <mergeCell ref="B147:B149"/>
    <mergeCell ref="E147:E149"/>
    <mergeCell ref="L147:L149"/>
    <mergeCell ref="A150:M150"/>
    <mergeCell ref="A151:A153"/>
    <mergeCell ref="B151:B153"/>
    <mergeCell ref="E151:E153"/>
    <mergeCell ref="L151:L153"/>
    <mergeCell ref="A143:A145"/>
    <mergeCell ref="B143:B145"/>
    <mergeCell ref="E143:E145"/>
    <mergeCell ref="F143:F145"/>
    <mergeCell ref="L143:L145"/>
    <mergeCell ref="A146:M146"/>
    <mergeCell ref="A138:M138"/>
    <mergeCell ref="A139:A141"/>
    <mergeCell ref="B139:B141"/>
    <mergeCell ref="E139:E141"/>
    <mergeCell ref="L139:L141"/>
    <mergeCell ref="A142:M142"/>
    <mergeCell ref="A134:M134"/>
    <mergeCell ref="A135:A137"/>
    <mergeCell ref="B135:B137"/>
    <mergeCell ref="E135:E137"/>
    <mergeCell ref="F135:F137"/>
    <mergeCell ref="L135:L137"/>
    <mergeCell ref="A127:A129"/>
    <mergeCell ref="B127:B129"/>
    <mergeCell ref="E127:E129"/>
    <mergeCell ref="L127:L129"/>
    <mergeCell ref="A130:M130"/>
    <mergeCell ref="A131:A133"/>
    <mergeCell ref="B131:B133"/>
    <mergeCell ref="E131:E133"/>
    <mergeCell ref="L131:L133"/>
    <mergeCell ref="A122:M122"/>
    <mergeCell ref="A123:A125"/>
    <mergeCell ref="B123:B125"/>
    <mergeCell ref="E123:E125"/>
    <mergeCell ref="L123:L125"/>
    <mergeCell ref="A126:M126"/>
    <mergeCell ref="A115:A117"/>
    <mergeCell ref="B115:B117"/>
    <mergeCell ref="E115:E117"/>
    <mergeCell ref="L115:L117"/>
    <mergeCell ref="A118:M118"/>
    <mergeCell ref="A119:A121"/>
    <mergeCell ref="B119:B121"/>
    <mergeCell ref="E119:E121"/>
    <mergeCell ref="F119:F121"/>
    <mergeCell ref="L119:L121"/>
    <mergeCell ref="A111:A113"/>
    <mergeCell ref="B111:B113"/>
    <mergeCell ref="E111:E113"/>
    <mergeCell ref="F111:F113"/>
    <mergeCell ref="L111:L113"/>
    <mergeCell ref="A114:M114"/>
    <mergeCell ref="A107:A109"/>
    <mergeCell ref="B107:B109"/>
    <mergeCell ref="E107:E109"/>
    <mergeCell ref="F107:F109"/>
    <mergeCell ref="L107:L109"/>
    <mergeCell ref="A110:M110"/>
    <mergeCell ref="A101:M101"/>
    <mergeCell ref="A102:A105"/>
    <mergeCell ref="B102:B105"/>
    <mergeCell ref="E102:E105"/>
    <mergeCell ref="K102:K105"/>
    <mergeCell ref="A106:M106"/>
    <mergeCell ref="A94:A96"/>
    <mergeCell ref="B94:B96"/>
    <mergeCell ref="E94:E96"/>
    <mergeCell ref="L94:L96"/>
    <mergeCell ref="A97:M97"/>
    <mergeCell ref="A98:A100"/>
    <mergeCell ref="B98:B100"/>
    <mergeCell ref="E98:E100"/>
    <mergeCell ref="L98:L100"/>
    <mergeCell ref="A89:M89"/>
    <mergeCell ref="A90:A92"/>
    <mergeCell ref="B90:B92"/>
    <mergeCell ref="E90:E92"/>
    <mergeCell ref="L90:L92"/>
    <mergeCell ref="A93:M93"/>
    <mergeCell ref="A82:A84"/>
    <mergeCell ref="B82:B84"/>
    <mergeCell ref="E82:E84"/>
    <mergeCell ref="L82:L84"/>
    <mergeCell ref="A85:M85"/>
    <mergeCell ref="A86:A88"/>
    <mergeCell ref="B86:B88"/>
    <mergeCell ref="E86:E88"/>
    <mergeCell ref="F86:F88"/>
    <mergeCell ref="L86:L88"/>
    <mergeCell ref="A78:A80"/>
    <mergeCell ref="B78:B80"/>
    <mergeCell ref="E78:E80"/>
    <mergeCell ref="F78:F80"/>
    <mergeCell ref="L78:L80"/>
    <mergeCell ref="A81:M81"/>
    <mergeCell ref="A74:A76"/>
    <mergeCell ref="B74:B76"/>
    <mergeCell ref="E74:E76"/>
    <mergeCell ref="F74:F76"/>
    <mergeCell ref="L74:L76"/>
    <mergeCell ref="A77:M77"/>
    <mergeCell ref="A69:M69"/>
    <mergeCell ref="A70:A72"/>
    <mergeCell ref="B70:B72"/>
    <mergeCell ref="E70:E72"/>
    <mergeCell ref="L70:L72"/>
    <mergeCell ref="A73:M73"/>
    <mergeCell ref="A62:A64"/>
    <mergeCell ref="B62:B64"/>
    <mergeCell ref="E62:E64"/>
    <mergeCell ref="L62:L64"/>
    <mergeCell ref="A65:M65"/>
    <mergeCell ref="A66:A68"/>
    <mergeCell ref="B66:B68"/>
    <mergeCell ref="E66:E68"/>
    <mergeCell ref="F66:F68"/>
    <mergeCell ref="L66:L68"/>
    <mergeCell ref="A58:A60"/>
    <mergeCell ref="B58:B60"/>
    <mergeCell ref="E58:E60"/>
    <mergeCell ref="F58:F60"/>
    <mergeCell ref="L58:L60"/>
    <mergeCell ref="A61:M61"/>
    <mergeCell ref="A54:A56"/>
    <mergeCell ref="B54:B56"/>
    <mergeCell ref="E54:E56"/>
    <mergeCell ref="F54:F56"/>
    <mergeCell ref="L54:L56"/>
    <mergeCell ref="A57:M57"/>
    <mergeCell ref="A48:M48"/>
    <mergeCell ref="A49:A52"/>
    <mergeCell ref="B49:B52"/>
    <mergeCell ref="E49:E52"/>
    <mergeCell ref="K49:K52"/>
    <mergeCell ref="A53:M53"/>
    <mergeCell ref="A44:M44"/>
    <mergeCell ref="A45:A47"/>
    <mergeCell ref="B45:B47"/>
    <mergeCell ref="E45:E47"/>
    <mergeCell ref="F45:F47"/>
    <mergeCell ref="L45:L47"/>
    <mergeCell ref="A40:M40"/>
    <mergeCell ref="A41:A43"/>
    <mergeCell ref="B41:B43"/>
    <mergeCell ref="E41:E43"/>
    <mergeCell ref="F41:F43"/>
    <mergeCell ref="L41:L43"/>
    <mergeCell ref="A33:A35"/>
    <mergeCell ref="B33:B35"/>
    <mergeCell ref="E33:E35"/>
    <mergeCell ref="L33:L35"/>
    <mergeCell ref="A36:M36"/>
    <mergeCell ref="A37:A39"/>
    <mergeCell ref="B37:B39"/>
    <mergeCell ref="E37:E39"/>
    <mergeCell ref="L37:L39"/>
    <mergeCell ref="A28:M28"/>
    <mergeCell ref="A29:A31"/>
    <mergeCell ref="B29:B31"/>
    <mergeCell ref="E29:E31"/>
    <mergeCell ref="L29:L31"/>
    <mergeCell ref="A32:M32"/>
    <mergeCell ref="A24:M24"/>
    <mergeCell ref="A25:A27"/>
    <mergeCell ref="B25:B27"/>
    <mergeCell ref="E25:E27"/>
    <mergeCell ref="F25:F27"/>
    <mergeCell ref="L25:L27"/>
    <mergeCell ref="A20:M20"/>
    <mergeCell ref="A21:A23"/>
    <mergeCell ref="B21:B23"/>
    <mergeCell ref="E21:E23"/>
    <mergeCell ref="F21:F23"/>
    <mergeCell ref="L21:L23"/>
    <mergeCell ref="A16:M16"/>
    <mergeCell ref="A17:A19"/>
    <mergeCell ref="B17:B19"/>
    <mergeCell ref="E17:E19"/>
    <mergeCell ref="F17:F19"/>
    <mergeCell ref="L17:L19"/>
    <mergeCell ref="A1:A3"/>
    <mergeCell ref="B1:B3"/>
    <mergeCell ref="E1:E3"/>
    <mergeCell ref="F1:F3"/>
    <mergeCell ref="L1:L3"/>
    <mergeCell ref="A4:M4"/>
    <mergeCell ref="A12:M12"/>
    <mergeCell ref="A13:A15"/>
    <mergeCell ref="B13:B15"/>
    <mergeCell ref="E13:E15"/>
    <mergeCell ref="F13:F15"/>
    <mergeCell ref="L13:L15"/>
    <mergeCell ref="A5:A7"/>
    <mergeCell ref="B5:B7"/>
    <mergeCell ref="E5:E7"/>
    <mergeCell ref="L5:L7"/>
    <mergeCell ref="A8:M8"/>
    <mergeCell ref="A9:A11"/>
    <mergeCell ref="B9:B11"/>
    <mergeCell ref="E9:E11"/>
    <mergeCell ref="L9: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6" workbookViewId="0">
      <selection activeCell="M10" sqref="M10"/>
    </sheetView>
  </sheetViews>
  <sheetFormatPr defaultRowHeight="15" x14ac:dyDescent="0.25"/>
  <cols>
    <col min="2" max="2" width="24.7109375" customWidth="1"/>
  </cols>
  <sheetData>
    <row r="1" spans="1:10" x14ac:dyDescent="0.25">
      <c r="A1">
        <v>25630875</v>
      </c>
      <c r="B1" t="s">
        <v>0</v>
      </c>
      <c r="C1" t="s">
        <v>3</v>
      </c>
      <c r="D1">
        <v>301</v>
      </c>
      <c r="E1">
        <v>83</v>
      </c>
      <c r="F1">
        <v>41</v>
      </c>
      <c r="G1">
        <v>42</v>
      </c>
      <c r="H1">
        <v>43</v>
      </c>
      <c r="I1">
        <v>48</v>
      </c>
      <c r="J1">
        <v>0</v>
      </c>
    </row>
    <row r="2" spans="1:10" x14ac:dyDescent="0.25">
      <c r="A2">
        <v>25630876</v>
      </c>
      <c r="B2" t="s">
        <v>6</v>
      </c>
      <c r="C2" t="s">
        <v>9</v>
      </c>
      <c r="D2">
        <v>301</v>
      </c>
      <c r="E2">
        <v>83</v>
      </c>
      <c r="F2">
        <v>41</v>
      </c>
      <c r="G2">
        <v>42</v>
      </c>
      <c r="H2">
        <v>43</v>
      </c>
      <c r="I2">
        <v>48</v>
      </c>
      <c r="J2">
        <v>0</v>
      </c>
    </row>
    <row r="3" spans="1:10" x14ac:dyDescent="0.25">
      <c r="A3">
        <v>25630877</v>
      </c>
      <c r="B3" t="s">
        <v>10</v>
      </c>
      <c r="C3" t="s">
        <v>9</v>
      </c>
      <c r="D3">
        <v>301</v>
      </c>
      <c r="E3">
        <v>83</v>
      </c>
      <c r="F3">
        <v>41</v>
      </c>
      <c r="G3">
        <v>42</v>
      </c>
      <c r="H3">
        <v>43</v>
      </c>
      <c r="I3">
        <v>48</v>
      </c>
      <c r="J3">
        <v>0</v>
      </c>
    </row>
    <row r="4" spans="1:10" x14ac:dyDescent="0.25">
      <c r="A4">
        <v>25630878</v>
      </c>
      <c r="B4" t="s">
        <v>13</v>
      </c>
      <c r="C4" t="s">
        <v>9</v>
      </c>
      <c r="D4">
        <v>301</v>
      </c>
      <c r="E4">
        <v>302</v>
      </c>
      <c r="F4">
        <v>44</v>
      </c>
      <c r="G4">
        <v>42</v>
      </c>
      <c r="H4">
        <v>43</v>
      </c>
      <c r="I4">
        <v>48</v>
      </c>
      <c r="J4">
        <v>0</v>
      </c>
    </row>
    <row r="5" spans="1:10" x14ac:dyDescent="0.25">
      <c r="A5">
        <v>25630879</v>
      </c>
      <c r="B5" t="s">
        <v>16</v>
      </c>
      <c r="C5" t="s">
        <v>3</v>
      </c>
      <c r="D5">
        <v>301</v>
      </c>
      <c r="E5">
        <v>302</v>
      </c>
      <c r="F5">
        <v>41</v>
      </c>
      <c r="G5">
        <v>42</v>
      </c>
      <c r="H5">
        <v>43</v>
      </c>
      <c r="I5">
        <v>48</v>
      </c>
      <c r="J5">
        <v>0</v>
      </c>
    </row>
    <row r="6" spans="1:10" x14ac:dyDescent="0.25">
      <c r="A6">
        <v>25630880</v>
      </c>
      <c r="B6" t="s">
        <v>19</v>
      </c>
      <c r="C6" t="s">
        <v>9</v>
      </c>
      <c r="D6">
        <v>301</v>
      </c>
      <c r="E6">
        <v>302</v>
      </c>
      <c r="F6">
        <v>44</v>
      </c>
      <c r="G6">
        <v>42</v>
      </c>
      <c r="H6">
        <v>43</v>
      </c>
      <c r="I6">
        <v>48</v>
      </c>
      <c r="J6">
        <v>0</v>
      </c>
    </row>
    <row r="7" spans="1:10" x14ac:dyDescent="0.25">
      <c r="A7">
        <v>25630881</v>
      </c>
      <c r="B7" t="s">
        <v>22</v>
      </c>
      <c r="C7" t="s">
        <v>9</v>
      </c>
      <c r="D7">
        <v>301</v>
      </c>
      <c r="E7">
        <v>302</v>
      </c>
      <c r="F7">
        <v>44</v>
      </c>
      <c r="G7">
        <v>42</v>
      </c>
      <c r="H7">
        <v>43</v>
      </c>
      <c r="I7">
        <v>48</v>
      </c>
      <c r="J7">
        <v>0</v>
      </c>
    </row>
    <row r="8" spans="1:10" x14ac:dyDescent="0.25">
      <c r="A8">
        <v>25630882</v>
      </c>
      <c r="B8" t="s">
        <v>25</v>
      </c>
      <c r="C8" t="s">
        <v>3</v>
      </c>
      <c r="D8">
        <v>301</v>
      </c>
      <c r="E8">
        <v>83</v>
      </c>
      <c r="F8">
        <v>41</v>
      </c>
      <c r="G8">
        <v>42</v>
      </c>
      <c r="H8">
        <v>43</v>
      </c>
      <c r="I8">
        <v>48</v>
      </c>
      <c r="J8">
        <v>0</v>
      </c>
    </row>
    <row r="9" spans="1:10" x14ac:dyDescent="0.25">
      <c r="A9">
        <v>25630883</v>
      </c>
      <c r="B9" t="s">
        <v>28</v>
      </c>
      <c r="C9" t="s">
        <v>3</v>
      </c>
      <c r="D9">
        <v>301</v>
      </c>
      <c r="E9">
        <v>83</v>
      </c>
      <c r="F9">
        <v>41</v>
      </c>
      <c r="G9">
        <v>42</v>
      </c>
      <c r="H9">
        <v>43</v>
      </c>
      <c r="I9">
        <v>48</v>
      </c>
      <c r="J9">
        <v>0</v>
      </c>
    </row>
    <row r="10" spans="1:10" x14ac:dyDescent="0.25">
      <c r="A10">
        <v>25630884</v>
      </c>
      <c r="B10" t="s">
        <v>32</v>
      </c>
      <c r="C10" t="s">
        <v>3</v>
      </c>
      <c r="D10">
        <v>301</v>
      </c>
      <c r="E10">
        <v>83</v>
      </c>
      <c r="F10">
        <v>41</v>
      </c>
      <c r="G10">
        <v>42</v>
      </c>
      <c r="H10">
        <v>43</v>
      </c>
      <c r="I10">
        <v>48</v>
      </c>
      <c r="J10">
        <v>0</v>
      </c>
    </row>
    <row r="11" spans="1:10" x14ac:dyDescent="0.25">
      <c r="A11">
        <v>25630885</v>
      </c>
      <c r="B11" t="s">
        <v>35</v>
      </c>
      <c r="C11" t="s">
        <v>9</v>
      </c>
      <c r="D11">
        <v>301</v>
      </c>
      <c r="E11">
        <v>302</v>
      </c>
      <c r="F11">
        <v>44</v>
      </c>
      <c r="G11">
        <v>42</v>
      </c>
      <c r="H11">
        <v>43</v>
      </c>
      <c r="I11">
        <v>48</v>
      </c>
      <c r="J11">
        <v>0</v>
      </c>
    </row>
    <row r="12" spans="1:10" x14ac:dyDescent="0.25">
      <c r="A12">
        <v>25630886</v>
      </c>
      <c r="B12" t="s">
        <v>38</v>
      </c>
      <c r="C12" t="s">
        <v>9</v>
      </c>
      <c r="D12">
        <v>301</v>
      </c>
      <c r="E12">
        <v>302</v>
      </c>
      <c r="F12">
        <v>44</v>
      </c>
      <c r="G12">
        <v>42</v>
      </c>
      <c r="H12">
        <v>43</v>
      </c>
      <c r="I12">
        <v>48</v>
      </c>
      <c r="J12">
        <v>0</v>
      </c>
    </row>
    <row r="13" spans="1:10" x14ac:dyDescent="0.25">
      <c r="A13">
        <v>25630887</v>
      </c>
      <c r="B13" t="s">
        <v>60</v>
      </c>
      <c r="C13" t="s">
        <v>3</v>
      </c>
      <c r="D13">
        <v>301</v>
      </c>
      <c r="E13">
        <v>302</v>
      </c>
      <c r="F13">
        <v>41</v>
      </c>
      <c r="G13">
        <v>42</v>
      </c>
      <c r="H13">
        <v>43</v>
      </c>
      <c r="I13">
        <v>48</v>
      </c>
      <c r="J13">
        <v>0</v>
      </c>
    </row>
    <row r="14" spans="1:10" x14ac:dyDescent="0.25">
      <c r="A14">
        <v>25630888</v>
      </c>
      <c r="B14" t="s">
        <v>63</v>
      </c>
      <c r="C14" t="s">
        <v>9</v>
      </c>
      <c r="D14">
        <v>301</v>
      </c>
      <c r="E14">
        <v>302</v>
      </c>
      <c r="F14">
        <v>41</v>
      </c>
      <c r="G14">
        <v>42</v>
      </c>
      <c r="H14">
        <v>43</v>
      </c>
      <c r="I14">
        <v>48</v>
      </c>
      <c r="J14">
        <v>0</v>
      </c>
    </row>
    <row r="15" spans="1:10" x14ac:dyDescent="0.25">
      <c r="A15">
        <v>25630889</v>
      </c>
      <c r="B15" t="s">
        <v>66</v>
      </c>
      <c r="C15" t="s">
        <v>9</v>
      </c>
      <c r="D15">
        <v>301</v>
      </c>
      <c r="E15">
        <v>83</v>
      </c>
      <c r="F15">
        <v>41</v>
      </c>
      <c r="G15">
        <v>42</v>
      </c>
      <c r="H15">
        <v>43</v>
      </c>
      <c r="I15">
        <v>48</v>
      </c>
      <c r="J15">
        <v>0</v>
      </c>
    </row>
    <row r="16" spans="1:10" x14ac:dyDescent="0.25">
      <c r="A16">
        <v>25630890</v>
      </c>
      <c r="B16" t="s">
        <v>69</v>
      </c>
      <c r="C16" t="s">
        <v>3</v>
      </c>
      <c r="D16">
        <v>301</v>
      </c>
      <c r="E16">
        <v>302</v>
      </c>
      <c r="F16">
        <v>41</v>
      </c>
      <c r="G16">
        <v>42</v>
      </c>
      <c r="H16">
        <v>43</v>
      </c>
      <c r="I16">
        <v>48</v>
      </c>
      <c r="J16">
        <v>0</v>
      </c>
    </row>
    <row r="17" spans="1:10" x14ac:dyDescent="0.25">
      <c r="A17">
        <v>25630891</v>
      </c>
      <c r="B17" t="s">
        <v>72</v>
      </c>
      <c r="C17" t="s">
        <v>3</v>
      </c>
      <c r="D17">
        <v>301</v>
      </c>
      <c r="E17">
        <v>83</v>
      </c>
      <c r="F17">
        <v>41</v>
      </c>
      <c r="G17">
        <v>42</v>
      </c>
      <c r="H17">
        <v>43</v>
      </c>
      <c r="I17">
        <v>48</v>
      </c>
      <c r="J17">
        <v>0</v>
      </c>
    </row>
    <row r="18" spans="1:10" x14ac:dyDescent="0.25">
      <c r="A18">
        <v>25630892</v>
      </c>
      <c r="B18" t="s">
        <v>75</v>
      </c>
      <c r="C18" t="s">
        <v>3</v>
      </c>
      <c r="D18">
        <v>301</v>
      </c>
      <c r="E18">
        <v>302</v>
      </c>
      <c r="F18">
        <v>41</v>
      </c>
      <c r="G18">
        <v>42</v>
      </c>
      <c r="H18">
        <v>43</v>
      </c>
      <c r="I18">
        <v>48</v>
      </c>
      <c r="J18">
        <v>0</v>
      </c>
    </row>
    <row r="19" spans="1:10" x14ac:dyDescent="0.25">
      <c r="A19">
        <v>25630893</v>
      </c>
      <c r="B19" t="s">
        <v>78</v>
      </c>
      <c r="C19" t="s">
        <v>3</v>
      </c>
      <c r="D19">
        <v>301</v>
      </c>
      <c r="E19">
        <v>302</v>
      </c>
      <c r="F19">
        <v>41</v>
      </c>
      <c r="G19">
        <v>42</v>
      </c>
      <c r="H19">
        <v>43</v>
      </c>
      <c r="I19">
        <v>48</v>
      </c>
      <c r="J19">
        <v>0</v>
      </c>
    </row>
    <row r="20" spans="1:10" x14ac:dyDescent="0.25">
      <c r="A20">
        <v>25630894</v>
      </c>
      <c r="B20" t="s">
        <v>81</v>
      </c>
      <c r="C20" t="s">
        <v>3</v>
      </c>
      <c r="D20">
        <v>301</v>
      </c>
      <c r="E20">
        <v>83</v>
      </c>
      <c r="F20">
        <v>44</v>
      </c>
      <c r="G20">
        <v>42</v>
      </c>
      <c r="H20">
        <v>43</v>
      </c>
      <c r="I20">
        <v>48</v>
      </c>
      <c r="J20">
        <v>0</v>
      </c>
    </row>
    <row r="21" spans="1:10" x14ac:dyDescent="0.25">
      <c r="A21">
        <v>25630895</v>
      </c>
      <c r="B21" t="s">
        <v>85</v>
      </c>
      <c r="C21" t="s">
        <v>9</v>
      </c>
      <c r="D21">
        <v>301</v>
      </c>
      <c r="E21">
        <v>302</v>
      </c>
      <c r="F21">
        <v>44</v>
      </c>
      <c r="G21">
        <v>42</v>
      </c>
      <c r="H21">
        <v>43</v>
      </c>
      <c r="I21">
        <v>48</v>
      </c>
      <c r="J21">
        <v>0</v>
      </c>
    </row>
    <row r="22" spans="1:10" x14ac:dyDescent="0.25">
      <c r="A22">
        <v>25630896</v>
      </c>
      <c r="B22" t="s">
        <v>88</v>
      </c>
      <c r="C22" t="s">
        <v>3</v>
      </c>
      <c r="D22">
        <v>301</v>
      </c>
      <c r="E22">
        <v>83</v>
      </c>
      <c r="F22">
        <v>41</v>
      </c>
      <c r="G22">
        <v>42</v>
      </c>
      <c r="H22">
        <v>43</v>
      </c>
      <c r="I22">
        <v>48</v>
      </c>
      <c r="J22">
        <v>0</v>
      </c>
    </row>
    <row r="23" spans="1:10" x14ac:dyDescent="0.25">
      <c r="A23">
        <v>25630897</v>
      </c>
      <c r="B23" t="s">
        <v>91</v>
      </c>
      <c r="C23" t="s">
        <v>3</v>
      </c>
      <c r="D23">
        <v>301</v>
      </c>
      <c r="E23">
        <v>83</v>
      </c>
      <c r="F23">
        <v>41</v>
      </c>
      <c r="G23">
        <v>42</v>
      </c>
      <c r="H23">
        <v>43</v>
      </c>
      <c r="I23">
        <v>48</v>
      </c>
      <c r="J23">
        <v>0</v>
      </c>
    </row>
    <row r="24" spans="1:10" x14ac:dyDescent="0.25">
      <c r="A24">
        <v>25630898</v>
      </c>
      <c r="B24" t="s">
        <v>94</v>
      </c>
      <c r="C24" t="s">
        <v>3</v>
      </c>
      <c r="D24">
        <v>301</v>
      </c>
      <c r="E24">
        <v>302</v>
      </c>
      <c r="F24">
        <v>54</v>
      </c>
      <c r="G24">
        <v>55</v>
      </c>
      <c r="H24">
        <v>30</v>
      </c>
      <c r="I24">
        <v>48</v>
      </c>
      <c r="J24">
        <v>0</v>
      </c>
    </row>
    <row r="25" spans="1:10" x14ac:dyDescent="0.25">
      <c r="A25">
        <v>25630899</v>
      </c>
      <c r="B25" t="s">
        <v>97</v>
      </c>
      <c r="C25" t="s">
        <v>3</v>
      </c>
      <c r="D25">
        <v>301</v>
      </c>
      <c r="E25">
        <v>302</v>
      </c>
      <c r="F25">
        <v>54</v>
      </c>
      <c r="G25">
        <v>55</v>
      </c>
      <c r="H25">
        <v>30</v>
      </c>
      <c r="I25">
        <v>48</v>
      </c>
      <c r="J25">
        <v>0</v>
      </c>
    </row>
    <row r="26" spans="1:10" x14ac:dyDescent="0.25">
      <c r="A26">
        <v>25630900</v>
      </c>
      <c r="B26" t="s">
        <v>100</v>
      </c>
      <c r="C26" t="s">
        <v>3</v>
      </c>
      <c r="D26">
        <v>301</v>
      </c>
      <c r="E26">
        <v>302</v>
      </c>
      <c r="F26">
        <v>54</v>
      </c>
      <c r="G26">
        <v>55</v>
      </c>
      <c r="H26">
        <v>30</v>
      </c>
      <c r="I26">
        <v>48</v>
      </c>
      <c r="J26">
        <v>0</v>
      </c>
    </row>
    <row r="27" spans="1:10" x14ac:dyDescent="0.25">
      <c r="A27">
        <v>25630901</v>
      </c>
      <c r="B27" t="s">
        <v>103</v>
      </c>
      <c r="C27" t="s">
        <v>3</v>
      </c>
      <c r="D27">
        <v>301</v>
      </c>
      <c r="E27">
        <v>302</v>
      </c>
      <c r="F27">
        <v>54</v>
      </c>
      <c r="G27">
        <v>55</v>
      </c>
      <c r="H27">
        <v>30</v>
      </c>
      <c r="I27">
        <v>48</v>
      </c>
      <c r="J27">
        <v>0</v>
      </c>
    </row>
    <row r="28" spans="1:10" x14ac:dyDescent="0.25">
      <c r="A28">
        <v>25630902</v>
      </c>
      <c r="B28" t="s">
        <v>106</v>
      </c>
      <c r="C28" t="s">
        <v>3</v>
      </c>
      <c r="D28">
        <v>301</v>
      </c>
      <c r="E28">
        <v>302</v>
      </c>
      <c r="F28">
        <v>54</v>
      </c>
      <c r="G28">
        <v>55</v>
      </c>
      <c r="H28">
        <v>30</v>
      </c>
      <c r="I28">
        <v>48</v>
      </c>
      <c r="J28">
        <v>0</v>
      </c>
    </row>
    <row r="29" spans="1:10" x14ac:dyDescent="0.25">
      <c r="A29">
        <v>25630903</v>
      </c>
      <c r="B29" t="s">
        <v>109</v>
      </c>
      <c r="C29" t="s">
        <v>9</v>
      </c>
      <c r="D29">
        <v>301</v>
      </c>
      <c r="E29">
        <v>302</v>
      </c>
      <c r="F29">
        <v>54</v>
      </c>
      <c r="G29">
        <v>55</v>
      </c>
      <c r="H29">
        <v>30</v>
      </c>
      <c r="I29">
        <v>48</v>
      </c>
      <c r="J29">
        <v>0</v>
      </c>
    </row>
    <row r="30" spans="1:10" x14ac:dyDescent="0.25">
      <c r="A30">
        <v>25630904</v>
      </c>
      <c r="B30" t="s">
        <v>112</v>
      </c>
      <c r="C30" t="s">
        <v>3</v>
      </c>
      <c r="D30">
        <v>301</v>
      </c>
      <c r="E30">
        <v>302</v>
      </c>
      <c r="F30">
        <v>54</v>
      </c>
      <c r="G30">
        <v>55</v>
      </c>
      <c r="H30">
        <v>30</v>
      </c>
      <c r="I30">
        <v>48</v>
      </c>
      <c r="J30">
        <v>0</v>
      </c>
    </row>
    <row r="31" spans="1:10" x14ac:dyDescent="0.25">
      <c r="A31">
        <v>25630905</v>
      </c>
      <c r="B31" t="s">
        <v>115</v>
      </c>
      <c r="C31" t="s">
        <v>3</v>
      </c>
      <c r="D31">
        <v>301</v>
      </c>
      <c r="E31">
        <v>302</v>
      </c>
      <c r="F31">
        <v>54</v>
      </c>
      <c r="G31">
        <v>55</v>
      </c>
      <c r="H31">
        <v>30</v>
      </c>
      <c r="I31">
        <v>48</v>
      </c>
      <c r="J31">
        <v>0</v>
      </c>
    </row>
    <row r="32" spans="1:10" x14ac:dyDescent="0.25">
      <c r="A32">
        <v>25630906</v>
      </c>
      <c r="B32" t="s">
        <v>118</v>
      </c>
      <c r="C32" t="s">
        <v>9</v>
      </c>
      <c r="D32">
        <v>301</v>
      </c>
      <c r="E32">
        <v>302</v>
      </c>
      <c r="F32">
        <v>54</v>
      </c>
      <c r="G32">
        <v>55</v>
      </c>
      <c r="H32">
        <v>30</v>
      </c>
      <c r="I32">
        <v>48</v>
      </c>
      <c r="J32">
        <v>0</v>
      </c>
    </row>
    <row r="33" spans="1:10" x14ac:dyDescent="0.25">
      <c r="A33">
        <v>25630907</v>
      </c>
      <c r="B33" t="s">
        <v>122</v>
      </c>
      <c r="C33" t="s">
        <v>9</v>
      </c>
      <c r="D33">
        <v>301</v>
      </c>
      <c r="E33">
        <v>302</v>
      </c>
      <c r="F33">
        <v>54</v>
      </c>
      <c r="G33">
        <v>55</v>
      </c>
      <c r="H33">
        <v>30</v>
      </c>
      <c r="I33">
        <v>48</v>
      </c>
      <c r="J33">
        <v>0</v>
      </c>
    </row>
    <row r="34" spans="1:10" x14ac:dyDescent="0.25">
      <c r="A34">
        <v>25630908</v>
      </c>
      <c r="B34" t="s">
        <v>125</v>
      </c>
      <c r="C34" t="s">
        <v>9</v>
      </c>
      <c r="D34">
        <v>301</v>
      </c>
      <c r="E34">
        <v>302</v>
      </c>
      <c r="F34">
        <v>54</v>
      </c>
      <c r="G34">
        <v>55</v>
      </c>
      <c r="H34">
        <v>30</v>
      </c>
      <c r="I34">
        <v>48</v>
      </c>
      <c r="J34">
        <v>0</v>
      </c>
    </row>
    <row r="35" spans="1:10" x14ac:dyDescent="0.25">
      <c r="A35">
        <v>25630909</v>
      </c>
      <c r="B35" t="s">
        <v>128</v>
      </c>
      <c r="C35" t="s">
        <v>9</v>
      </c>
      <c r="D35">
        <v>301</v>
      </c>
      <c r="E35">
        <v>302</v>
      </c>
      <c r="F35">
        <v>54</v>
      </c>
      <c r="G35">
        <v>55</v>
      </c>
      <c r="H35">
        <v>30</v>
      </c>
      <c r="I35">
        <v>48</v>
      </c>
      <c r="J35">
        <v>0</v>
      </c>
    </row>
    <row r="36" spans="1:10" x14ac:dyDescent="0.25">
      <c r="A36">
        <v>25630910</v>
      </c>
      <c r="B36" t="s">
        <v>131</v>
      </c>
      <c r="C36" t="s">
        <v>3</v>
      </c>
      <c r="D36">
        <v>301</v>
      </c>
      <c r="E36">
        <v>65</v>
      </c>
      <c r="F36">
        <v>54</v>
      </c>
      <c r="G36">
        <v>55</v>
      </c>
      <c r="H36">
        <v>30</v>
      </c>
      <c r="I36">
        <v>48</v>
      </c>
      <c r="J36">
        <v>0</v>
      </c>
    </row>
    <row r="37" spans="1:10" x14ac:dyDescent="0.25">
      <c r="A37">
        <v>25630911</v>
      </c>
      <c r="B37" t="s">
        <v>134</v>
      </c>
      <c r="C37" t="s">
        <v>3</v>
      </c>
      <c r="D37">
        <v>301</v>
      </c>
      <c r="E37">
        <v>302</v>
      </c>
      <c r="F37">
        <v>54</v>
      </c>
      <c r="G37">
        <v>55</v>
      </c>
      <c r="H37">
        <v>30</v>
      </c>
      <c r="I37">
        <v>48</v>
      </c>
      <c r="J37">
        <v>0</v>
      </c>
    </row>
    <row r="38" spans="1:10" x14ac:dyDescent="0.25">
      <c r="A38">
        <v>25630912</v>
      </c>
      <c r="B38" t="s">
        <v>137</v>
      </c>
      <c r="C38" t="s">
        <v>9</v>
      </c>
      <c r="D38">
        <v>301</v>
      </c>
      <c r="E38">
        <v>302</v>
      </c>
      <c r="F38">
        <v>54</v>
      </c>
      <c r="G38">
        <v>55</v>
      </c>
      <c r="H38">
        <v>30</v>
      </c>
      <c r="I38">
        <v>48</v>
      </c>
      <c r="J38">
        <v>0</v>
      </c>
    </row>
    <row r="39" spans="1:10" x14ac:dyDescent="0.25">
      <c r="A39">
        <v>25630913</v>
      </c>
      <c r="B39" t="s">
        <v>140</v>
      </c>
      <c r="C39" t="s">
        <v>9</v>
      </c>
      <c r="D39">
        <v>301</v>
      </c>
      <c r="E39">
        <v>302</v>
      </c>
      <c r="F39">
        <v>54</v>
      </c>
      <c r="G39">
        <v>55</v>
      </c>
      <c r="H39">
        <v>30</v>
      </c>
      <c r="I39">
        <v>48</v>
      </c>
      <c r="J39">
        <v>0</v>
      </c>
    </row>
    <row r="40" spans="1:10" ht="12.75" customHeight="1" x14ac:dyDescent="0.25">
      <c r="A40">
        <v>25630914</v>
      </c>
      <c r="B40" t="s">
        <v>143</v>
      </c>
      <c r="C40" t="s">
        <v>3</v>
      </c>
      <c r="D40">
        <v>301</v>
      </c>
      <c r="E40">
        <v>41</v>
      </c>
      <c r="F40">
        <v>54</v>
      </c>
      <c r="G40">
        <v>55</v>
      </c>
      <c r="H40">
        <v>30</v>
      </c>
      <c r="I40">
        <v>48</v>
      </c>
      <c r="J40">
        <v>0</v>
      </c>
    </row>
    <row r="41" spans="1:10" x14ac:dyDescent="0.25">
      <c r="A41">
        <v>25630915</v>
      </c>
      <c r="B41" t="s">
        <v>146</v>
      </c>
      <c r="C41" t="s">
        <v>3</v>
      </c>
      <c r="D41">
        <v>301</v>
      </c>
      <c r="E41">
        <v>302</v>
      </c>
      <c r="F41">
        <v>54</v>
      </c>
      <c r="G41">
        <v>55</v>
      </c>
      <c r="H41">
        <v>30</v>
      </c>
      <c r="I41">
        <v>48</v>
      </c>
      <c r="J41">
        <v>0</v>
      </c>
    </row>
    <row r="42" spans="1:10" x14ac:dyDescent="0.25">
      <c r="A42">
        <v>25630916</v>
      </c>
      <c r="B42" t="s">
        <v>149</v>
      </c>
      <c r="C42" t="s">
        <v>9</v>
      </c>
      <c r="D42">
        <v>301</v>
      </c>
      <c r="E42">
        <v>65</v>
      </c>
      <c r="F42">
        <v>54</v>
      </c>
      <c r="G42">
        <v>55</v>
      </c>
      <c r="H42">
        <v>30</v>
      </c>
      <c r="I42">
        <v>48</v>
      </c>
      <c r="J42">
        <v>0</v>
      </c>
    </row>
    <row r="43" spans="1:10" x14ac:dyDescent="0.25">
      <c r="A43">
        <v>25630917</v>
      </c>
      <c r="B43" t="s">
        <v>152</v>
      </c>
      <c r="C43" t="s">
        <v>3</v>
      </c>
      <c r="D43">
        <v>301</v>
      </c>
      <c r="E43">
        <v>302</v>
      </c>
      <c r="F43">
        <v>54</v>
      </c>
      <c r="G43">
        <v>55</v>
      </c>
      <c r="H43">
        <v>30</v>
      </c>
      <c r="I43">
        <v>48</v>
      </c>
      <c r="J43">
        <v>0</v>
      </c>
    </row>
    <row r="44" spans="1:10" x14ac:dyDescent="0.25">
      <c r="A44">
        <v>25630918</v>
      </c>
      <c r="B44" t="s">
        <v>154</v>
      </c>
      <c r="C44" t="s">
        <v>9</v>
      </c>
      <c r="D44">
        <v>301</v>
      </c>
      <c r="E44">
        <v>302</v>
      </c>
      <c r="F44">
        <v>54</v>
      </c>
      <c r="G44">
        <v>55</v>
      </c>
      <c r="H44">
        <v>30</v>
      </c>
      <c r="I44">
        <v>48</v>
      </c>
      <c r="J44">
        <v>0</v>
      </c>
    </row>
    <row r="45" spans="1:10" x14ac:dyDescent="0.25">
      <c r="A45">
        <v>25630919</v>
      </c>
      <c r="B45" t="s">
        <v>157</v>
      </c>
      <c r="C45" t="s">
        <v>3</v>
      </c>
      <c r="D45">
        <v>301</v>
      </c>
      <c r="E45">
        <v>302</v>
      </c>
      <c r="F45">
        <v>54</v>
      </c>
      <c r="G45">
        <v>55</v>
      </c>
      <c r="H45">
        <v>30</v>
      </c>
      <c r="I45">
        <v>48</v>
      </c>
      <c r="J45">
        <v>0</v>
      </c>
    </row>
    <row r="46" spans="1:10" x14ac:dyDescent="0.25">
      <c r="A46">
        <v>25630920</v>
      </c>
      <c r="B46" t="s">
        <v>160</v>
      </c>
      <c r="C46" t="s">
        <v>3</v>
      </c>
      <c r="D46">
        <v>301</v>
      </c>
      <c r="E46">
        <v>302</v>
      </c>
      <c r="F46">
        <v>54</v>
      </c>
      <c r="G46">
        <v>55</v>
      </c>
      <c r="H46">
        <v>30</v>
      </c>
      <c r="I46">
        <v>48</v>
      </c>
      <c r="J46">
        <v>0</v>
      </c>
    </row>
    <row r="47" spans="1:10" x14ac:dyDescent="0.25">
      <c r="A47">
        <v>25630921</v>
      </c>
      <c r="B47" t="s">
        <v>163</v>
      </c>
      <c r="C47" t="s">
        <v>9</v>
      </c>
      <c r="D47">
        <v>301</v>
      </c>
      <c r="E47">
        <v>302</v>
      </c>
      <c r="F47">
        <v>54</v>
      </c>
      <c r="G47">
        <v>55</v>
      </c>
      <c r="H47">
        <v>30</v>
      </c>
      <c r="I47">
        <v>48</v>
      </c>
      <c r="J47">
        <v>0</v>
      </c>
    </row>
    <row r="48" spans="1:10" x14ac:dyDescent="0.25">
      <c r="A48">
        <v>25630922</v>
      </c>
      <c r="B48" t="s">
        <v>164</v>
      </c>
      <c r="C48" t="s">
        <v>3</v>
      </c>
      <c r="D48">
        <v>301</v>
      </c>
      <c r="E48">
        <v>302</v>
      </c>
      <c r="F48">
        <v>54</v>
      </c>
      <c r="G48">
        <v>55</v>
      </c>
      <c r="H48">
        <v>30</v>
      </c>
      <c r="I48">
        <v>48</v>
      </c>
      <c r="J48">
        <v>0</v>
      </c>
    </row>
    <row r="49" spans="1:10" x14ac:dyDescent="0.25">
      <c r="A49">
        <v>25630923</v>
      </c>
      <c r="B49" t="s">
        <v>167</v>
      </c>
      <c r="C49" t="s">
        <v>9</v>
      </c>
      <c r="D49">
        <v>301</v>
      </c>
      <c r="E49">
        <v>302</v>
      </c>
      <c r="F49">
        <v>54</v>
      </c>
      <c r="G49">
        <v>55</v>
      </c>
      <c r="H49">
        <v>30</v>
      </c>
      <c r="I49">
        <v>48</v>
      </c>
      <c r="J49">
        <v>0</v>
      </c>
    </row>
    <row r="50" spans="1:10" x14ac:dyDescent="0.25">
      <c r="A50">
        <v>25630924</v>
      </c>
      <c r="B50" t="s">
        <v>170</v>
      </c>
      <c r="C50" t="s">
        <v>9</v>
      </c>
      <c r="D50">
        <v>301</v>
      </c>
      <c r="E50">
        <v>302</v>
      </c>
      <c r="F50">
        <v>54</v>
      </c>
      <c r="G50">
        <v>55</v>
      </c>
      <c r="H50">
        <v>30</v>
      </c>
      <c r="I50">
        <v>48</v>
      </c>
      <c r="J50">
        <v>0</v>
      </c>
    </row>
    <row r="51" spans="1:10" x14ac:dyDescent="0.25">
      <c r="A51">
        <v>25630925</v>
      </c>
      <c r="B51" t="s">
        <v>173</v>
      </c>
      <c r="C51" t="s">
        <v>9</v>
      </c>
      <c r="D51">
        <v>301</v>
      </c>
      <c r="E51">
        <v>302</v>
      </c>
      <c r="F51">
        <v>54</v>
      </c>
      <c r="G51">
        <v>55</v>
      </c>
      <c r="H51">
        <v>30</v>
      </c>
      <c r="I51">
        <v>48</v>
      </c>
      <c r="J51">
        <v>0</v>
      </c>
    </row>
    <row r="52" spans="1:10" x14ac:dyDescent="0.25">
      <c r="A52">
        <v>25630926</v>
      </c>
      <c r="B52" t="s">
        <v>176</v>
      </c>
      <c r="C52" t="s">
        <v>3</v>
      </c>
      <c r="D52">
        <v>301</v>
      </c>
      <c r="E52">
        <v>302</v>
      </c>
      <c r="F52">
        <v>54</v>
      </c>
      <c r="G52">
        <v>55</v>
      </c>
      <c r="H52">
        <v>30</v>
      </c>
      <c r="I52">
        <v>48</v>
      </c>
      <c r="J52">
        <v>0</v>
      </c>
    </row>
    <row r="53" spans="1:10" x14ac:dyDescent="0.25">
      <c r="A53">
        <v>25630927</v>
      </c>
      <c r="B53" t="s">
        <v>179</v>
      </c>
      <c r="C53" t="s">
        <v>3</v>
      </c>
      <c r="D53">
        <v>301</v>
      </c>
      <c r="E53">
        <v>302</v>
      </c>
      <c r="F53">
        <v>54</v>
      </c>
      <c r="G53">
        <v>55</v>
      </c>
      <c r="H53">
        <v>30</v>
      </c>
      <c r="I53">
        <v>48</v>
      </c>
      <c r="J53">
        <v>0</v>
      </c>
    </row>
    <row r="54" spans="1:10" x14ac:dyDescent="0.25">
      <c r="A54">
        <v>25630928</v>
      </c>
      <c r="B54" t="s">
        <v>182</v>
      </c>
      <c r="C54" t="s">
        <v>3</v>
      </c>
      <c r="D54">
        <v>301</v>
      </c>
      <c r="E54">
        <v>65</v>
      </c>
      <c r="F54">
        <v>54</v>
      </c>
      <c r="G54">
        <v>55</v>
      </c>
      <c r="H54">
        <v>30</v>
      </c>
      <c r="I54">
        <v>48</v>
      </c>
      <c r="J54">
        <v>0</v>
      </c>
    </row>
    <row r="55" spans="1:10" x14ac:dyDescent="0.25">
      <c r="A55">
        <v>25630929</v>
      </c>
      <c r="B55" t="s">
        <v>185</v>
      </c>
      <c r="C55" t="s">
        <v>9</v>
      </c>
      <c r="D55">
        <v>301</v>
      </c>
      <c r="E55">
        <v>302</v>
      </c>
      <c r="F55">
        <v>54</v>
      </c>
      <c r="G55">
        <v>55</v>
      </c>
      <c r="H55">
        <v>30</v>
      </c>
      <c r="I55">
        <v>48</v>
      </c>
      <c r="J55">
        <v>0</v>
      </c>
    </row>
    <row r="56" spans="1:10" x14ac:dyDescent="0.25">
      <c r="A56">
        <v>25630930</v>
      </c>
      <c r="B56" t="s">
        <v>188</v>
      </c>
      <c r="C56" t="s">
        <v>3</v>
      </c>
      <c r="D56">
        <v>301</v>
      </c>
      <c r="E56">
        <v>302</v>
      </c>
      <c r="F56">
        <v>54</v>
      </c>
      <c r="G56">
        <v>55</v>
      </c>
      <c r="H56">
        <v>30</v>
      </c>
      <c r="I56">
        <v>48</v>
      </c>
      <c r="J56">
        <v>0</v>
      </c>
    </row>
    <row r="57" spans="1:10" x14ac:dyDescent="0.25">
      <c r="A57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80" zoomScaleNormal="80" workbookViewId="0">
      <selection sqref="A1:U44"/>
    </sheetView>
  </sheetViews>
  <sheetFormatPr defaultRowHeight="15" x14ac:dyDescent="0.25"/>
  <cols>
    <col min="1" max="1" width="9.140625" style="20"/>
    <col min="2" max="2" width="16" style="21" customWidth="1"/>
    <col min="3" max="3" width="29.7109375" style="21" customWidth="1"/>
    <col min="4" max="20" width="9.140625" style="21"/>
    <col min="21" max="21" width="9.85546875" style="21" customWidth="1"/>
    <col min="22" max="16384" width="9.140625" style="21"/>
  </cols>
  <sheetData>
    <row r="1" spans="1:21" ht="15.75" x14ac:dyDescent="0.25">
      <c r="A1" s="40" t="s">
        <v>195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8.75" x14ac:dyDescent="0.3">
      <c r="A2" s="40"/>
      <c r="B2" s="40"/>
      <c r="C2" s="40"/>
      <c r="D2"/>
      <c r="E2"/>
      <c r="F2"/>
      <c r="G2" s="49" t="s">
        <v>227</v>
      </c>
      <c r="H2" s="49"/>
      <c r="I2" s="49"/>
      <c r="J2" s="49"/>
      <c r="K2" s="49"/>
      <c r="L2" s="49"/>
      <c r="M2" s="49"/>
      <c r="N2"/>
      <c r="O2"/>
      <c r="P2"/>
      <c r="Q2"/>
      <c r="R2"/>
      <c r="S2"/>
      <c r="T2"/>
      <c r="U2"/>
    </row>
    <row r="3" spans="1:21" ht="18.75" x14ac:dyDescent="0.3">
      <c r="A3" s="40"/>
      <c r="B3" s="40"/>
      <c r="C3" s="40"/>
      <c r="D3"/>
      <c r="E3"/>
      <c r="F3"/>
      <c r="G3" s="50"/>
      <c r="H3" s="50"/>
      <c r="I3" s="49" t="s">
        <v>230</v>
      </c>
      <c r="J3" s="49"/>
      <c r="K3" s="49"/>
      <c r="L3" s="50"/>
      <c r="M3" s="50"/>
      <c r="N3"/>
      <c r="O3"/>
      <c r="P3"/>
      <c r="Q3"/>
      <c r="R3"/>
      <c r="S3"/>
      <c r="T3"/>
      <c r="U3"/>
    </row>
    <row r="4" spans="1:21" ht="15.75" x14ac:dyDescent="0.25">
      <c r="A4" s="22"/>
      <c r="B4" s="22"/>
      <c r="C4" s="22"/>
      <c r="D4" s="41" t="s">
        <v>210</v>
      </c>
      <c r="E4" s="42"/>
      <c r="F4" s="41" t="s">
        <v>216</v>
      </c>
      <c r="G4" s="42"/>
      <c r="H4" s="41" t="s">
        <v>211</v>
      </c>
      <c r="I4" s="42"/>
      <c r="J4" s="41" t="s">
        <v>212</v>
      </c>
      <c r="K4" s="42"/>
      <c r="L4" s="41" t="s">
        <v>215</v>
      </c>
      <c r="M4" s="42"/>
      <c r="N4" s="41" t="s">
        <v>213</v>
      </c>
      <c r="O4" s="42"/>
      <c r="P4" s="41" t="s">
        <v>214</v>
      </c>
      <c r="Q4" s="42"/>
      <c r="R4" s="43" t="s">
        <v>217</v>
      </c>
      <c r="S4" s="43"/>
      <c r="T4" s="55" t="s">
        <v>206</v>
      </c>
      <c r="U4" s="56" t="s">
        <v>218</v>
      </c>
    </row>
    <row r="5" spans="1:21" ht="17.25" customHeight="1" x14ac:dyDescent="0.25">
      <c r="A5" s="18" t="s">
        <v>192</v>
      </c>
      <c r="B5" s="19" t="s">
        <v>193</v>
      </c>
      <c r="C5" s="19" t="s">
        <v>194</v>
      </c>
      <c r="D5" s="25" t="s">
        <v>197</v>
      </c>
      <c r="E5" s="25" t="s">
        <v>198</v>
      </c>
      <c r="F5" s="25" t="s">
        <v>197</v>
      </c>
      <c r="G5" s="25" t="s">
        <v>198</v>
      </c>
      <c r="H5" s="25" t="s">
        <v>197</v>
      </c>
      <c r="I5" s="25" t="s">
        <v>198</v>
      </c>
      <c r="J5" s="25" t="s">
        <v>197</v>
      </c>
      <c r="K5" s="25" t="s">
        <v>198</v>
      </c>
      <c r="L5" s="25" t="s">
        <v>197</v>
      </c>
      <c r="M5" s="25" t="s">
        <v>198</v>
      </c>
      <c r="N5" s="25" t="s">
        <v>197</v>
      </c>
      <c r="O5" s="25" t="s">
        <v>198</v>
      </c>
      <c r="P5" s="25" t="s">
        <v>197</v>
      </c>
      <c r="Q5" s="25" t="s">
        <v>198</v>
      </c>
      <c r="R5" s="26" t="s">
        <v>197</v>
      </c>
      <c r="S5" s="26" t="s">
        <v>198</v>
      </c>
      <c r="T5" s="57"/>
      <c r="U5" s="58"/>
    </row>
    <row r="6" spans="1:21" ht="17.25" customHeight="1" x14ac:dyDescent="0.25">
      <c r="A6" s="18">
        <v>1</v>
      </c>
      <c r="B6" s="18">
        <v>25630875</v>
      </c>
      <c r="C6" s="18" t="s">
        <v>0</v>
      </c>
      <c r="D6" s="18">
        <v>97</v>
      </c>
      <c r="E6" s="18" t="s">
        <v>199</v>
      </c>
      <c r="F6" s="18"/>
      <c r="G6" s="18"/>
      <c r="H6" s="18">
        <v>89</v>
      </c>
      <c r="I6" s="18" t="s">
        <v>201</v>
      </c>
      <c r="J6" s="18">
        <v>79</v>
      </c>
      <c r="K6" s="18" t="s">
        <v>201</v>
      </c>
      <c r="L6" s="18"/>
      <c r="M6" s="18"/>
      <c r="N6" s="18">
        <v>84</v>
      </c>
      <c r="O6" s="18" t="s">
        <v>201</v>
      </c>
      <c r="P6" s="18">
        <v>71</v>
      </c>
      <c r="Q6" s="18" t="s">
        <v>203</v>
      </c>
      <c r="R6" s="18">
        <v>67</v>
      </c>
      <c r="S6" s="18" t="s">
        <v>204</v>
      </c>
      <c r="T6" s="18">
        <f>SUM(D6,F6,H6,J6,L6,N6,P6)</f>
        <v>420</v>
      </c>
      <c r="U6" s="18">
        <f>T6/5</f>
        <v>84</v>
      </c>
    </row>
    <row r="7" spans="1:21" ht="17.25" customHeight="1" x14ac:dyDescent="0.25">
      <c r="A7" s="18">
        <v>2</v>
      </c>
      <c r="B7" s="18">
        <v>25630876</v>
      </c>
      <c r="C7" s="18" t="s">
        <v>6</v>
      </c>
      <c r="D7" s="18">
        <v>95</v>
      </c>
      <c r="E7" s="18" t="s">
        <v>200</v>
      </c>
      <c r="F7" s="18"/>
      <c r="G7" s="18"/>
      <c r="H7" s="18">
        <v>91</v>
      </c>
      <c r="I7" s="18" t="s">
        <v>201</v>
      </c>
      <c r="J7" s="18">
        <v>93</v>
      </c>
      <c r="K7" s="18" t="s">
        <v>200</v>
      </c>
      <c r="L7" s="18"/>
      <c r="M7" s="18"/>
      <c r="N7" s="18">
        <v>79</v>
      </c>
      <c r="O7" s="18" t="s">
        <v>201</v>
      </c>
      <c r="P7" s="18">
        <v>87</v>
      </c>
      <c r="Q7" s="18" t="s">
        <v>200</v>
      </c>
      <c r="R7" s="18">
        <v>79</v>
      </c>
      <c r="S7" s="18" t="s">
        <v>202</v>
      </c>
      <c r="T7" s="18">
        <f t="shared" ref="T7:T28" si="0">SUM(D7,F7,H7,J7,L7,N7,P7)</f>
        <v>445</v>
      </c>
      <c r="U7" s="18">
        <f t="shared" ref="U7:U28" si="1">T7/5</f>
        <v>89</v>
      </c>
    </row>
    <row r="8" spans="1:21" ht="17.25" customHeight="1" x14ac:dyDescent="0.25">
      <c r="A8" s="18">
        <v>3</v>
      </c>
      <c r="B8" s="18">
        <v>25630877</v>
      </c>
      <c r="C8" s="18" t="s">
        <v>10</v>
      </c>
      <c r="D8" s="18">
        <v>95</v>
      </c>
      <c r="E8" s="18" t="s">
        <v>199</v>
      </c>
      <c r="F8" s="18"/>
      <c r="G8" s="18"/>
      <c r="H8" s="18">
        <v>82</v>
      </c>
      <c r="I8" s="18" t="s">
        <v>203</v>
      </c>
      <c r="J8" s="18">
        <v>78</v>
      </c>
      <c r="K8" s="18" t="s">
        <v>201</v>
      </c>
      <c r="L8" s="18"/>
      <c r="M8" s="18"/>
      <c r="N8" s="18">
        <v>72</v>
      </c>
      <c r="O8" s="18" t="s">
        <v>203</v>
      </c>
      <c r="P8" s="18">
        <v>64</v>
      </c>
      <c r="Q8" s="18" t="s">
        <v>204</v>
      </c>
      <c r="R8" s="18">
        <v>70</v>
      </c>
      <c r="S8" s="18" t="s">
        <v>204</v>
      </c>
      <c r="T8" s="18">
        <f t="shared" si="0"/>
        <v>391</v>
      </c>
      <c r="U8" s="18">
        <f t="shared" si="1"/>
        <v>78.2</v>
      </c>
    </row>
    <row r="9" spans="1:21" ht="17.25" customHeight="1" x14ac:dyDescent="0.25">
      <c r="A9" s="18">
        <v>4</v>
      </c>
      <c r="B9" s="18">
        <v>25630878</v>
      </c>
      <c r="C9" s="18" t="s">
        <v>13</v>
      </c>
      <c r="D9" s="18">
        <v>91</v>
      </c>
      <c r="E9" s="18" t="s">
        <v>200</v>
      </c>
      <c r="F9" s="18">
        <v>80</v>
      </c>
      <c r="G9" s="18" t="s">
        <v>201</v>
      </c>
      <c r="H9" s="18"/>
      <c r="I9" s="18"/>
      <c r="J9" s="18"/>
      <c r="K9" s="18"/>
      <c r="L9" s="18">
        <v>61</v>
      </c>
      <c r="M9" s="18" t="s">
        <v>223</v>
      </c>
      <c r="N9" s="18">
        <v>64</v>
      </c>
      <c r="O9" s="18" t="s">
        <v>204</v>
      </c>
      <c r="P9" s="18">
        <v>60</v>
      </c>
      <c r="Q9" s="18" t="s">
        <v>223</v>
      </c>
      <c r="R9" s="18">
        <v>83</v>
      </c>
      <c r="S9" s="18" t="s">
        <v>202</v>
      </c>
      <c r="T9" s="18">
        <f t="shared" si="0"/>
        <v>356</v>
      </c>
      <c r="U9" s="18">
        <f t="shared" si="1"/>
        <v>71.2</v>
      </c>
    </row>
    <row r="10" spans="1:21" ht="17.25" customHeight="1" x14ac:dyDescent="0.25">
      <c r="A10" s="18">
        <v>5</v>
      </c>
      <c r="B10" s="18">
        <v>25630879</v>
      </c>
      <c r="C10" s="18" t="s">
        <v>16</v>
      </c>
      <c r="D10" s="18">
        <v>67</v>
      </c>
      <c r="E10" s="18" t="s">
        <v>223</v>
      </c>
      <c r="F10" s="18">
        <v>67</v>
      </c>
      <c r="G10" s="18" t="s">
        <v>204</v>
      </c>
      <c r="H10" s="18"/>
      <c r="I10" s="18"/>
      <c r="J10" s="18">
        <v>51</v>
      </c>
      <c r="K10" s="18" t="s">
        <v>223</v>
      </c>
      <c r="L10" s="18"/>
      <c r="M10" s="18"/>
      <c r="N10" s="18">
        <v>61</v>
      </c>
      <c r="O10" s="18" t="s">
        <v>223</v>
      </c>
      <c r="P10" s="18">
        <v>58</v>
      </c>
      <c r="Q10" s="18" t="s">
        <v>223</v>
      </c>
      <c r="R10" s="18">
        <v>73</v>
      </c>
      <c r="S10" s="18" t="s">
        <v>203</v>
      </c>
      <c r="T10" s="18">
        <f t="shared" si="0"/>
        <v>304</v>
      </c>
      <c r="U10" s="18">
        <f t="shared" si="1"/>
        <v>60.8</v>
      </c>
    </row>
    <row r="11" spans="1:21" ht="17.25" customHeight="1" x14ac:dyDescent="0.25">
      <c r="A11" s="18">
        <v>6</v>
      </c>
      <c r="B11" s="18">
        <v>25630880</v>
      </c>
      <c r="C11" s="18" t="s">
        <v>19</v>
      </c>
      <c r="D11" s="18">
        <v>99</v>
      </c>
      <c r="E11" s="18" t="s">
        <v>199</v>
      </c>
      <c r="F11" s="18">
        <v>97</v>
      </c>
      <c r="G11" s="18" t="s">
        <v>199</v>
      </c>
      <c r="H11" s="18"/>
      <c r="I11" s="18"/>
      <c r="J11" s="18"/>
      <c r="K11" s="18"/>
      <c r="L11" s="18">
        <v>95</v>
      </c>
      <c r="M11" s="18" t="s">
        <v>199</v>
      </c>
      <c r="N11" s="18">
        <v>82</v>
      </c>
      <c r="O11" s="18" t="s">
        <v>201</v>
      </c>
      <c r="P11" s="18">
        <v>89</v>
      </c>
      <c r="Q11" s="18" t="s">
        <v>200</v>
      </c>
      <c r="R11" s="18">
        <v>96</v>
      </c>
      <c r="S11" s="18" t="s">
        <v>199</v>
      </c>
      <c r="T11" s="18">
        <f t="shared" si="0"/>
        <v>462</v>
      </c>
      <c r="U11" s="18">
        <f t="shared" si="1"/>
        <v>92.4</v>
      </c>
    </row>
    <row r="12" spans="1:21" ht="17.25" customHeight="1" x14ac:dyDescent="0.25">
      <c r="A12" s="18">
        <v>7</v>
      </c>
      <c r="B12" s="18">
        <v>25630881</v>
      </c>
      <c r="C12" s="18" t="s">
        <v>22</v>
      </c>
      <c r="D12" s="18">
        <v>96</v>
      </c>
      <c r="E12" s="18" t="s">
        <v>199</v>
      </c>
      <c r="F12" s="18">
        <v>91</v>
      </c>
      <c r="G12" s="18" t="s">
        <v>199</v>
      </c>
      <c r="H12" s="18"/>
      <c r="I12" s="18"/>
      <c r="J12" s="18"/>
      <c r="K12" s="18"/>
      <c r="L12" s="18">
        <v>80</v>
      </c>
      <c r="M12" s="18" t="s">
        <v>202</v>
      </c>
      <c r="N12" s="18">
        <v>78</v>
      </c>
      <c r="O12" s="18" t="s">
        <v>201</v>
      </c>
      <c r="P12" s="18">
        <v>71</v>
      </c>
      <c r="Q12" s="18" t="s">
        <v>203</v>
      </c>
      <c r="R12" s="18">
        <v>98</v>
      </c>
      <c r="S12" s="18" t="s">
        <v>199</v>
      </c>
      <c r="T12" s="18">
        <f t="shared" si="0"/>
        <v>416</v>
      </c>
      <c r="U12" s="18">
        <f t="shared" si="1"/>
        <v>83.2</v>
      </c>
    </row>
    <row r="13" spans="1:21" ht="17.25" customHeight="1" x14ac:dyDescent="0.25">
      <c r="A13" s="18">
        <v>8</v>
      </c>
      <c r="B13" s="18">
        <v>25630882</v>
      </c>
      <c r="C13" s="18" t="s">
        <v>25</v>
      </c>
      <c r="D13" s="18">
        <v>95</v>
      </c>
      <c r="E13" s="18" t="s">
        <v>199</v>
      </c>
      <c r="F13" s="18"/>
      <c r="G13" s="18"/>
      <c r="H13" s="18">
        <v>96</v>
      </c>
      <c r="I13" s="18" t="s">
        <v>199</v>
      </c>
      <c r="J13" s="18">
        <v>95</v>
      </c>
      <c r="K13" s="18" t="s">
        <v>199</v>
      </c>
      <c r="L13" s="18"/>
      <c r="M13" s="18"/>
      <c r="N13" s="18">
        <v>95</v>
      </c>
      <c r="O13" s="18" t="s">
        <v>199</v>
      </c>
      <c r="P13" s="18">
        <v>95</v>
      </c>
      <c r="Q13" s="18" t="s">
        <v>199</v>
      </c>
      <c r="R13" s="18">
        <v>93</v>
      </c>
      <c r="S13" s="18" t="s">
        <v>200</v>
      </c>
      <c r="T13" s="18">
        <f t="shared" si="0"/>
        <v>476</v>
      </c>
      <c r="U13" s="18">
        <f t="shared" si="1"/>
        <v>95.2</v>
      </c>
    </row>
    <row r="14" spans="1:21" ht="17.25" customHeight="1" x14ac:dyDescent="0.25">
      <c r="A14" s="18">
        <v>9</v>
      </c>
      <c r="B14" s="18">
        <v>25630883</v>
      </c>
      <c r="C14" s="18" t="s">
        <v>28</v>
      </c>
      <c r="D14" s="18">
        <v>95</v>
      </c>
      <c r="E14" s="18" t="s">
        <v>199</v>
      </c>
      <c r="F14" s="18"/>
      <c r="G14" s="18"/>
      <c r="H14" s="18">
        <v>92</v>
      </c>
      <c r="I14" s="18" t="s">
        <v>201</v>
      </c>
      <c r="J14" s="18">
        <v>83</v>
      </c>
      <c r="K14" s="18" t="s">
        <v>201</v>
      </c>
      <c r="L14" s="18"/>
      <c r="M14" s="18"/>
      <c r="N14" s="18">
        <v>77</v>
      </c>
      <c r="O14" s="18" t="s">
        <v>202</v>
      </c>
      <c r="P14" s="18">
        <v>71</v>
      </c>
      <c r="Q14" s="18" t="s">
        <v>203</v>
      </c>
      <c r="R14" s="18">
        <v>91</v>
      </c>
      <c r="S14" s="18" t="s">
        <v>200</v>
      </c>
      <c r="T14" s="18">
        <f t="shared" si="0"/>
        <v>418</v>
      </c>
      <c r="U14" s="18">
        <f t="shared" si="1"/>
        <v>83.6</v>
      </c>
    </row>
    <row r="15" spans="1:21" ht="17.25" customHeight="1" x14ac:dyDescent="0.25">
      <c r="A15" s="18">
        <v>10</v>
      </c>
      <c r="B15" s="18">
        <v>25630884</v>
      </c>
      <c r="C15" s="18" t="s">
        <v>32</v>
      </c>
      <c r="D15" s="18">
        <v>85</v>
      </c>
      <c r="E15" s="18" t="s">
        <v>202</v>
      </c>
      <c r="F15" s="18"/>
      <c r="G15" s="18"/>
      <c r="H15" s="18">
        <v>82</v>
      </c>
      <c r="I15" s="18" t="s">
        <v>203</v>
      </c>
      <c r="J15" s="18">
        <v>59</v>
      </c>
      <c r="K15" s="18" t="s">
        <v>204</v>
      </c>
      <c r="L15" s="18"/>
      <c r="M15" s="18"/>
      <c r="N15" s="18">
        <v>63</v>
      </c>
      <c r="O15" s="18" t="s">
        <v>223</v>
      </c>
      <c r="P15" s="18">
        <v>58</v>
      </c>
      <c r="Q15" s="18" t="s">
        <v>223</v>
      </c>
      <c r="R15" s="18">
        <v>91</v>
      </c>
      <c r="S15" s="18" t="s">
        <v>200</v>
      </c>
      <c r="T15" s="18">
        <f t="shared" si="0"/>
        <v>347</v>
      </c>
      <c r="U15" s="18">
        <f t="shared" si="1"/>
        <v>69.400000000000006</v>
      </c>
    </row>
    <row r="16" spans="1:21" ht="17.25" customHeight="1" x14ac:dyDescent="0.25">
      <c r="A16" s="18">
        <v>11</v>
      </c>
      <c r="B16" s="18">
        <v>25630885</v>
      </c>
      <c r="C16" s="18" t="s">
        <v>35</v>
      </c>
      <c r="D16" s="18">
        <v>88</v>
      </c>
      <c r="E16" s="18" t="s">
        <v>201</v>
      </c>
      <c r="F16" s="18">
        <v>79</v>
      </c>
      <c r="G16" s="18" t="s">
        <v>201</v>
      </c>
      <c r="H16" s="18"/>
      <c r="I16" s="18"/>
      <c r="J16" s="18"/>
      <c r="K16" s="18"/>
      <c r="L16" s="18">
        <v>65</v>
      </c>
      <c r="M16" s="18" t="s">
        <v>223</v>
      </c>
      <c r="N16" s="18">
        <v>73</v>
      </c>
      <c r="O16" s="18" t="s">
        <v>202</v>
      </c>
      <c r="P16" s="18">
        <v>66</v>
      </c>
      <c r="Q16" s="18" t="s">
        <v>204</v>
      </c>
      <c r="R16" s="18">
        <v>74</v>
      </c>
      <c r="S16" s="18" t="s">
        <v>203</v>
      </c>
      <c r="T16" s="18">
        <f t="shared" si="0"/>
        <v>371</v>
      </c>
      <c r="U16" s="18">
        <f t="shared" si="1"/>
        <v>74.2</v>
      </c>
    </row>
    <row r="17" spans="1:21" ht="17.25" customHeight="1" x14ac:dyDescent="0.25">
      <c r="A17" s="18">
        <v>12</v>
      </c>
      <c r="B17" s="18">
        <v>25630886</v>
      </c>
      <c r="C17" s="18" t="s">
        <v>38</v>
      </c>
      <c r="D17" s="18">
        <v>90</v>
      </c>
      <c r="E17" s="18" t="s">
        <v>200</v>
      </c>
      <c r="F17" s="18">
        <v>76</v>
      </c>
      <c r="G17" s="18" t="s">
        <v>202</v>
      </c>
      <c r="H17" s="18"/>
      <c r="I17" s="18"/>
      <c r="J17" s="18"/>
      <c r="K17" s="18"/>
      <c r="L17" s="18">
        <v>65</v>
      </c>
      <c r="M17" s="18" t="s">
        <v>223</v>
      </c>
      <c r="N17" s="18">
        <v>63</v>
      </c>
      <c r="O17" s="18" t="s">
        <v>223</v>
      </c>
      <c r="P17" s="18">
        <v>58</v>
      </c>
      <c r="Q17" s="18" t="s">
        <v>223</v>
      </c>
      <c r="R17" s="18">
        <v>74</v>
      </c>
      <c r="S17" s="18" t="s">
        <v>203</v>
      </c>
      <c r="T17" s="18">
        <f t="shared" si="0"/>
        <v>352</v>
      </c>
      <c r="U17" s="18">
        <f t="shared" si="1"/>
        <v>70.400000000000006</v>
      </c>
    </row>
    <row r="18" spans="1:21" ht="17.25" customHeight="1" x14ac:dyDescent="0.25">
      <c r="A18" s="18">
        <v>13</v>
      </c>
      <c r="B18" s="18">
        <v>25630887</v>
      </c>
      <c r="C18" s="18" t="s">
        <v>60</v>
      </c>
      <c r="D18" s="18">
        <v>94</v>
      </c>
      <c r="E18" s="18" t="s">
        <v>199</v>
      </c>
      <c r="F18" s="18">
        <v>83</v>
      </c>
      <c r="G18" s="18" t="s">
        <v>201</v>
      </c>
      <c r="H18" s="18"/>
      <c r="I18" s="18"/>
      <c r="J18" s="18">
        <v>82</v>
      </c>
      <c r="K18" s="18" t="s">
        <v>201</v>
      </c>
      <c r="L18" s="18"/>
      <c r="M18" s="18"/>
      <c r="N18" s="18">
        <v>83</v>
      </c>
      <c r="O18" s="18" t="s">
        <v>201</v>
      </c>
      <c r="P18" s="18">
        <v>59</v>
      </c>
      <c r="Q18" s="18" t="s">
        <v>223</v>
      </c>
      <c r="R18" s="18">
        <v>55</v>
      </c>
      <c r="S18" s="18" t="s">
        <v>225</v>
      </c>
      <c r="T18" s="18">
        <f t="shared" si="0"/>
        <v>401</v>
      </c>
      <c r="U18" s="18">
        <f t="shared" si="1"/>
        <v>80.2</v>
      </c>
    </row>
    <row r="19" spans="1:21" ht="17.25" customHeight="1" x14ac:dyDescent="0.25">
      <c r="A19" s="18">
        <v>14</v>
      </c>
      <c r="B19" s="18">
        <v>25630888</v>
      </c>
      <c r="C19" s="18" t="s">
        <v>63</v>
      </c>
      <c r="D19" s="18">
        <v>94</v>
      </c>
      <c r="E19" s="18" t="s">
        <v>199</v>
      </c>
      <c r="F19" s="18">
        <v>81</v>
      </c>
      <c r="G19" s="18" t="s">
        <v>201</v>
      </c>
      <c r="H19" s="18"/>
      <c r="I19" s="18"/>
      <c r="J19" s="18">
        <v>44</v>
      </c>
      <c r="K19" s="18" t="s">
        <v>225</v>
      </c>
      <c r="L19" s="18"/>
      <c r="M19" s="18"/>
      <c r="N19" s="18">
        <v>67</v>
      </c>
      <c r="O19" s="18" t="s">
        <v>204</v>
      </c>
      <c r="P19" s="18">
        <v>59</v>
      </c>
      <c r="Q19" s="18" t="s">
        <v>223</v>
      </c>
      <c r="R19" s="18">
        <v>81</v>
      </c>
      <c r="S19" s="18" t="s">
        <v>202</v>
      </c>
      <c r="T19" s="18">
        <f t="shared" si="0"/>
        <v>345</v>
      </c>
      <c r="U19" s="18">
        <f t="shared" si="1"/>
        <v>69</v>
      </c>
    </row>
    <row r="20" spans="1:21" ht="17.25" customHeight="1" x14ac:dyDescent="0.25">
      <c r="A20" s="18">
        <v>15</v>
      </c>
      <c r="B20" s="18">
        <v>25630889</v>
      </c>
      <c r="C20" s="18" t="s">
        <v>66</v>
      </c>
      <c r="D20" s="18">
        <v>97</v>
      </c>
      <c r="E20" s="18" t="s">
        <v>199</v>
      </c>
      <c r="F20" s="18"/>
      <c r="G20" s="18"/>
      <c r="H20" s="18">
        <v>92</v>
      </c>
      <c r="I20" s="18" t="s">
        <v>201</v>
      </c>
      <c r="J20" s="18">
        <v>81</v>
      </c>
      <c r="K20" s="18" t="s">
        <v>201</v>
      </c>
      <c r="L20" s="18"/>
      <c r="M20" s="18"/>
      <c r="N20" s="18">
        <v>89</v>
      </c>
      <c r="O20" s="18" t="s">
        <v>200</v>
      </c>
      <c r="P20" s="18">
        <v>88</v>
      </c>
      <c r="Q20" s="18" t="s">
        <v>200</v>
      </c>
      <c r="R20" s="18">
        <v>81</v>
      </c>
      <c r="S20" s="18" t="s">
        <v>202</v>
      </c>
      <c r="T20" s="18">
        <f t="shared" si="0"/>
        <v>447</v>
      </c>
      <c r="U20" s="18">
        <f t="shared" si="1"/>
        <v>89.4</v>
      </c>
    </row>
    <row r="21" spans="1:21" ht="17.25" customHeight="1" x14ac:dyDescent="0.25">
      <c r="A21" s="18">
        <v>16</v>
      </c>
      <c r="B21" s="18">
        <v>25630890</v>
      </c>
      <c r="C21" s="18" t="s">
        <v>69</v>
      </c>
      <c r="D21" s="18">
        <v>93</v>
      </c>
      <c r="E21" s="18" t="s">
        <v>200</v>
      </c>
      <c r="F21" s="18">
        <v>75</v>
      </c>
      <c r="G21" s="18" t="s">
        <v>202</v>
      </c>
      <c r="H21" s="18"/>
      <c r="I21" s="18"/>
      <c r="J21" s="18">
        <v>60</v>
      </c>
      <c r="K21" s="18" t="s">
        <v>204</v>
      </c>
      <c r="L21" s="18"/>
      <c r="M21" s="18"/>
      <c r="N21" s="18">
        <v>67</v>
      </c>
      <c r="O21" s="18" t="s">
        <v>204</v>
      </c>
      <c r="P21" s="18">
        <v>66</v>
      </c>
      <c r="Q21" s="18" t="s">
        <v>204</v>
      </c>
      <c r="R21" s="18">
        <v>69</v>
      </c>
      <c r="S21" s="18" t="s">
        <v>204</v>
      </c>
      <c r="T21" s="18">
        <f t="shared" si="0"/>
        <v>361</v>
      </c>
      <c r="U21" s="18">
        <f t="shared" si="1"/>
        <v>72.2</v>
      </c>
    </row>
    <row r="22" spans="1:21" ht="17.25" customHeight="1" x14ac:dyDescent="0.25">
      <c r="A22" s="18">
        <v>17</v>
      </c>
      <c r="B22" s="18">
        <v>25630891</v>
      </c>
      <c r="C22" s="18" t="s">
        <v>72</v>
      </c>
      <c r="D22" s="18">
        <v>80</v>
      </c>
      <c r="E22" s="18" t="s">
        <v>203</v>
      </c>
      <c r="F22" s="18"/>
      <c r="G22" s="18"/>
      <c r="H22" s="18">
        <v>84</v>
      </c>
      <c r="I22" s="18" t="s">
        <v>203</v>
      </c>
      <c r="J22" s="18">
        <v>79</v>
      </c>
      <c r="K22" s="18" t="s">
        <v>201</v>
      </c>
      <c r="L22" s="18"/>
      <c r="M22" s="18"/>
      <c r="N22" s="18">
        <v>84</v>
      </c>
      <c r="O22" s="18" t="s">
        <v>201</v>
      </c>
      <c r="P22" s="18">
        <v>84</v>
      </c>
      <c r="Q22" s="18" t="s">
        <v>201</v>
      </c>
      <c r="R22" s="18">
        <v>76</v>
      </c>
      <c r="S22" s="18" t="s">
        <v>203</v>
      </c>
      <c r="T22" s="18">
        <f t="shared" si="0"/>
        <v>411</v>
      </c>
      <c r="U22" s="18">
        <f t="shared" si="1"/>
        <v>82.2</v>
      </c>
    </row>
    <row r="23" spans="1:21" ht="17.25" customHeight="1" x14ac:dyDescent="0.25">
      <c r="A23" s="18">
        <v>18</v>
      </c>
      <c r="B23" s="18">
        <v>25630892</v>
      </c>
      <c r="C23" s="18" t="s">
        <v>75</v>
      </c>
      <c r="D23" s="18">
        <v>93</v>
      </c>
      <c r="E23" s="18" t="s">
        <v>200</v>
      </c>
      <c r="F23" s="18">
        <v>85</v>
      </c>
      <c r="G23" s="18" t="s">
        <v>200</v>
      </c>
      <c r="H23" s="18"/>
      <c r="I23" s="18"/>
      <c r="J23" s="18">
        <v>74</v>
      </c>
      <c r="K23" s="18" t="s">
        <v>202</v>
      </c>
      <c r="L23" s="18"/>
      <c r="M23" s="18"/>
      <c r="N23" s="18">
        <v>84</v>
      </c>
      <c r="O23" s="18" t="s">
        <v>201</v>
      </c>
      <c r="P23" s="18">
        <v>75</v>
      </c>
      <c r="Q23" s="18" t="s">
        <v>202</v>
      </c>
      <c r="R23" s="18">
        <v>70</v>
      </c>
      <c r="S23" s="18" t="s">
        <v>204</v>
      </c>
      <c r="T23" s="18">
        <f t="shared" si="0"/>
        <v>411</v>
      </c>
      <c r="U23" s="18">
        <f t="shared" si="1"/>
        <v>82.2</v>
      </c>
    </row>
    <row r="24" spans="1:21" ht="17.25" customHeight="1" x14ac:dyDescent="0.25">
      <c r="A24" s="18">
        <v>19</v>
      </c>
      <c r="B24" s="18">
        <v>25630893</v>
      </c>
      <c r="C24" s="18" t="s">
        <v>78</v>
      </c>
      <c r="D24" s="18">
        <v>94</v>
      </c>
      <c r="E24" s="18" t="s">
        <v>199</v>
      </c>
      <c r="F24" s="18">
        <v>83</v>
      </c>
      <c r="G24" s="18" t="s">
        <v>201</v>
      </c>
      <c r="H24" s="18"/>
      <c r="I24" s="18"/>
      <c r="J24" s="18">
        <v>75</v>
      </c>
      <c r="K24" s="18" t="s">
        <v>202</v>
      </c>
      <c r="L24" s="18"/>
      <c r="M24" s="18"/>
      <c r="N24" s="18">
        <v>79</v>
      </c>
      <c r="O24" s="18" t="s">
        <v>201</v>
      </c>
      <c r="P24" s="18">
        <v>78</v>
      </c>
      <c r="Q24" s="18" t="s">
        <v>202</v>
      </c>
      <c r="R24" s="18">
        <v>78</v>
      </c>
      <c r="S24" s="18" t="s">
        <v>203</v>
      </c>
      <c r="T24" s="18">
        <f t="shared" si="0"/>
        <v>409</v>
      </c>
      <c r="U24" s="18">
        <f t="shared" si="1"/>
        <v>81.8</v>
      </c>
    </row>
    <row r="25" spans="1:21" ht="17.25" customHeight="1" x14ac:dyDescent="0.25">
      <c r="A25" s="18">
        <v>20</v>
      </c>
      <c r="B25" s="18">
        <v>25630894</v>
      </c>
      <c r="C25" s="18" t="s">
        <v>81</v>
      </c>
      <c r="D25" s="18">
        <v>92</v>
      </c>
      <c r="E25" s="18" t="s">
        <v>200</v>
      </c>
      <c r="F25" s="18"/>
      <c r="G25" s="18"/>
      <c r="H25" s="18">
        <v>85</v>
      </c>
      <c r="I25" s="18" t="s">
        <v>202</v>
      </c>
      <c r="J25" s="18"/>
      <c r="K25" s="18"/>
      <c r="L25" s="18">
        <v>84</v>
      </c>
      <c r="M25" s="18" t="s">
        <v>202</v>
      </c>
      <c r="N25" s="18">
        <v>81</v>
      </c>
      <c r="O25" s="18" t="s">
        <v>201</v>
      </c>
      <c r="P25" s="18">
        <v>74</v>
      </c>
      <c r="Q25" s="18" t="s">
        <v>202</v>
      </c>
      <c r="R25" s="18">
        <v>76</v>
      </c>
      <c r="S25" s="18" t="s">
        <v>203</v>
      </c>
      <c r="T25" s="18">
        <f t="shared" si="0"/>
        <v>416</v>
      </c>
      <c r="U25" s="18">
        <f t="shared" si="1"/>
        <v>83.2</v>
      </c>
    </row>
    <row r="26" spans="1:21" ht="17.25" customHeight="1" x14ac:dyDescent="0.25">
      <c r="A26" s="18">
        <v>21</v>
      </c>
      <c r="B26" s="18">
        <v>25630895</v>
      </c>
      <c r="C26" s="18" t="s">
        <v>85</v>
      </c>
      <c r="D26" s="18">
        <v>95</v>
      </c>
      <c r="E26" s="18" t="s">
        <v>199</v>
      </c>
      <c r="F26" s="18">
        <v>81</v>
      </c>
      <c r="G26" s="18" t="s">
        <v>201</v>
      </c>
      <c r="H26" s="18"/>
      <c r="I26" s="18"/>
      <c r="J26" s="18"/>
      <c r="K26" s="18"/>
      <c r="L26" s="18">
        <v>69</v>
      </c>
      <c r="M26" s="18" t="s">
        <v>204</v>
      </c>
      <c r="N26" s="18">
        <v>63</v>
      </c>
      <c r="O26" s="18" t="s">
        <v>223</v>
      </c>
      <c r="P26" s="18">
        <v>52</v>
      </c>
      <c r="Q26" s="18" t="s">
        <v>225</v>
      </c>
      <c r="R26" s="18">
        <v>77</v>
      </c>
      <c r="S26" s="18" t="s">
        <v>203</v>
      </c>
      <c r="T26" s="18">
        <f t="shared" si="0"/>
        <v>360</v>
      </c>
      <c r="U26" s="18">
        <f t="shared" si="1"/>
        <v>72</v>
      </c>
    </row>
    <row r="27" spans="1:21" ht="17.25" customHeight="1" x14ac:dyDescent="0.25">
      <c r="A27" s="18">
        <v>22</v>
      </c>
      <c r="B27" s="18">
        <v>25630896</v>
      </c>
      <c r="C27" s="18" t="s">
        <v>88</v>
      </c>
      <c r="D27" s="18">
        <v>92</v>
      </c>
      <c r="E27" s="18" t="s">
        <v>200</v>
      </c>
      <c r="F27" s="18"/>
      <c r="G27" s="18"/>
      <c r="H27" s="18">
        <v>80</v>
      </c>
      <c r="I27" s="18" t="s">
        <v>204</v>
      </c>
      <c r="J27" s="18">
        <v>70</v>
      </c>
      <c r="K27" s="18" t="s">
        <v>202</v>
      </c>
      <c r="L27" s="18"/>
      <c r="M27" s="18"/>
      <c r="N27" s="18">
        <v>72</v>
      </c>
      <c r="O27" s="18" t="s">
        <v>203</v>
      </c>
      <c r="P27" s="18">
        <v>62</v>
      </c>
      <c r="Q27" s="18" t="s">
        <v>223</v>
      </c>
      <c r="R27" s="18">
        <v>72</v>
      </c>
      <c r="S27" s="18" t="s">
        <v>204</v>
      </c>
      <c r="T27" s="18">
        <f t="shared" si="0"/>
        <v>376</v>
      </c>
      <c r="U27" s="18">
        <f t="shared" si="1"/>
        <v>75.2</v>
      </c>
    </row>
    <row r="28" spans="1:21" ht="17.25" customHeight="1" x14ac:dyDescent="0.25">
      <c r="A28" s="18">
        <v>23</v>
      </c>
      <c r="B28" s="18">
        <v>25630897</v>
      </c>
      <c r="C28" s="18" t="s">
        <v>91</v>
      </c>
      <c r="D28" s="18">
        <v>78</v>
      </c>
      <c r="E28" s="18" t="s">
        <v>203</v>
      </c>
      <c r="F28" s="18"/>
      <c r="G28" s="18"/>
      <c r="H28" s="18">
        <v>66</v>
      </c>
      <c r="I28" s="18" t="s">
        <v>225</v>
      </c>
      <c r="J28" s="18">
        <v>41</v>
      </c>
      <c r="K28" s="18" t="s">
        <v>225</v>
      </c>
      <c r="L28" s="18"/>
      <c r="M28" s="18"/>
      <c r="N28" s="18">
        <v>62</v>
      </c>
      <c r="O28" s="18" t="s">
        <v>223</v>
      </c>
      <c r="P28" s="18">
        <v>58</v>
      </c>
      <c r="Q28" s="18" t="s">
        <v>223</v>
      </c>
      <c r="R28" s="18">
        <v>62</v>
      </c>
      <c r="S28" s="18" t="s">
        <v>223</v>
      </c>
      <c r="T28" s="18">
        <f t="shared" si="0"/>
        <v>305</v>
      </c>
      <c r="U28" s="18">
        <f t="shared" si="1"/>
        <v>61</v>
      </c>
    </row>
    <row r="30" spans="1:21" x14ac:dyDescent="0.25">
      <c r="C30" s="23"/>
    </row>
    <row r="31" spans="1:21" x14ac:dyDescent="0.25">
      <c r="D31" s="20" t="s">
        <v>199</v>
      </c>
      <c r="E31" s="20">
        <f>COUNTIF(E6:E28, "A1")</f>
        <v>11</v>
      </c>
      <c r="F31" s="20" t="s">
        <v>199</v>
      </c>
      <c r="G31" s="20">
        <f>COUNTIF(G6:G28, "A1")</f>
        <v>2</v>
      </c>
      <c r="H31" s="20" t="s">
        <v>199</v>
      </c>
      <c r="I31" s="20">
        <f>COUNTIF(I6:I28, "A1")</f>
        <v>1</v>
      </c>
      <c r="J31" s="20" t="s">
        <v>199</v>
      </c>
      <c r="K31" s="20">
        <f>COUNTIF(K6:K28, "A1")</f>
        <v>1</v>
      </c>
      <c r="L31" s="20" t="s">
        <v>199</v>
      </c>
      <c r="M31" s="20">
        <f>COUNTIF(M6:M28, "A1")</f>
        <v>1</v>
      </c>
      <c r="N31" s="20" t="s">
        <v>199</v>
      </c>
      <c r="O31" s="20">
        <f>COUNTIF(O6:O28, "A1")</f>
        <v>1</v>
      </c>
      <c r="P31" s="20" t="s">
        <v>199</v>
      </c>
      <c r="Q31" s="20">
        <f>COUNTIF(Q6:Q28, "A1")</f>
        <v>1</v>
      </c>
      <c r="R31" s="20" t="s">
        <v>199</v>
      </c>
      <c r="S31" s="20">
        <f>COUNTIF(S6:S28, "A1")</f>
        <v>2</v>
      </c>
    </row>
    <row r="32" spans="1:21" x14ac:dyDescent="0.25">
      <c r="D32" s="20" t="s">
        <v>200</v>
      </c>
      <c r="E32" s="20">
        <f>COUNTIF(E6:E28, "A2")</f>
        <v>7</v>
      </c>
      <c r="F32" s="20" t="s">
        <v>200</v>
      </c>
      <c r="G32" s="20">
        <f>COUNTIF(G6:G28, "A2")</f>
        <v>1</v>
      </c>
      <c r="H32" s="20" t="s">
        <v>200</v>
      </c>
      <c r="I32" s="20">
        <f>COUNTIF(I6:I28, "A2")</f>
        <v>0</v>
      </c>
      <c r="J32" s="20" t="s">
        <v>200</v>
      </c>
      <c r="K32" s="20">
        <f>COUNTIF(K6:K28, "A2")</f>
        <v>1</v>
      </c>
      <c r="L32" s="20" t="s">
        <v>200</v>
      </c>
      <c r="M32" s="20">
        <f>COUNTIF(M6:M28, "A2")</f>
        <v>0</v>
      </c>
      <c r="N32" s="20" t="s">
        <v>200</v>
      </c>
      <c r="O32" s="20">
        <f>COUNTIF(O6:O28, "A2")</f>
        <v>1</v>
      </c>
      <c r="P32" s="20" t="s">
        <v>200</v>
      </c>
      <c r="Q32" s="20">
        <f>COUNTIF(Q6:Q28, "A2")</f>
        <v>3</v>
      </c>
      <c r="R32" s="20" t="s">
        <v>200</v>
      </c>
      <c r="S32" s="20">
        <f>COUNTIF(S6:S28, "A2")</f>
        <v>3</v>
      </c>
    </row>
    <row r="33" spans="4:19" x14ac:dyDescent="0.25">
      <c r="D33" s="20" t="s">
        <v>201</v>
      </c>
      <c r="E33" s="20">
        <f>COUNTIF(E6:E28, "B1")</f>
        <v>1</v>
      </c>
      <c r="F33" s="20" t="s">
        <v>201</v>
      </c>
      <c r="G33" s="20">
        <f>COUNTIF(G6:G28, "B1")</f>
        <v>6</v>
      </c>
      <c r="H33" s="20" t="s">
        <v>201</v>
      </c>
      <c r="I33" s="20">
        <f>COUNTIF(I6:I28, "B1")</f>
        <v>4</v>
      </c>
      <c r="J33" s="20" t="s">
        <v>201</v>
      </c>
      <c r="K33" s="20">
        <f>COUNTIF(K6:K28, "B1")</f>
        <v>6</v>
      </c>
      <c r="L33" s="20" t="s">
        <v>201</v>
      </c>
      <c r="M33" s="20">
        <f>COUNTIF(M6:M28, "B1")</f>
        <v>0</v>
      </c>
      <c r="N33" s="20" t="s">
        <v>201</v>
      </c>
      <c r="O33" s="20">
        <f>COUNTIF(O6:O28, "B1")</f>
        <v>9</v>
      </c>
      <c r="P33" s="20" t="s">
        <v>201</v>
      </c>
      <c r="Q33" s="20">
        <f>COUNTIF(Q6:Q28, "B1")</f>
        <v>1</v>
      </c>
      <c r="R33" s="20" t="s">
        <v>201</v>
      </c>
      <c r="S33" s="20">
        <f>COUNTIF(S6:S28, "B1")</f>
        <v>0</v>
      </c>
    </row>
    <row r="34" spans="4:19" x14ac:dyDescent="0.25">
      <c r="D34" s="20" t="s">
        <v>202</v>
      </c>
      <c r="E34" s="20">
        <f>COUNTIF(E6:E28, "B2")</f>
        <v>1</v>
      </c>
      <c r="F34" s="20" t="s">
        <v>202</v>
      </c>
      <c r="G34" s="20">
        <f>COUNTIF(G6:G28, "B2")</f>
        <v>2</v>
      </c>
      <c r="H34" s="20" t="s">
        <v>202</v>
      </c>
      <c r="I34" s="20">
        <f>COUNTIF(I6:I28, "B2")</f>
        <v>1</v>
      </c>
      <c r="J34" s="20" t="s">
        <v>202</v>
      </c>
      <c r="K34" s="20">
        <f>COUNTIF(K6:K28, "B2")</f>
        <v>3</v>
      </c>
      <c r="L34" s="20" t="s">
        <v>202</v>
      </c>
      <c r="M34" s="20">
        <f>COUNTIF(M6:M28, "B2")</f>
        <v>2</v>
      </c>
      <c r="N34" s="20" t="s">
        <v>202</v>
      </c>
      <c r="O34" s="20">
        <f>COUNTIF(O6:O28, "B2")</f>
        <v>2</v>
      </c>
      <c r="P34" s="20" t="s">
        <v>202</v>
      </c>
      <c r="Q34" s="20">
        <f>COUNTIF(Q6:Q28, "B2")</f>
        <v>3</v>
      </c>
      <c r="R34" s="20" t="s">
        <v>202</v>
      </c>
      <c r="S34" s="20">
        <f>COUNTIF(S6:S28, "B2")</f>
        <v>4</v>
      </c>
    </row>
    <row r="35" spans="4:19" x14ac:dyDescent="0.25">
      <c r="D35" s="20" t="s">
        <v>203</v>
      </c>
      <c r="E35" s="20">
        <f>COUNTIF(E6:E28, "C1")</f>
        <v>2</v>
      </c>
      <c r="F35" s="20" t="s">
        <v>203</v>
      </c>
      <c r="G35" s="20">
        <f>COUNTIF(G6:G28, "C1")</f>
        <v>0</v>
      </c>
      <c r="H35" s="20" t="s">
        <v>203</v>
      </c>
      <c r="I35" s="20">
        <f>COUNTIF(I6:I28, "C1")</f>
        <v>3</v>
      </c>
      <c r="J35" s="20" t="s">
        <v>203</v>
      </c>
      <c r="K35" s="20">
        <f>COUNTIF(K6:K28, "C1")</f>
        <v>0</v>
      </c>
      <c r="L35" s="20" t="s">
        <v>203</v>
      </c>
      <c r="M35" s="20">
        <f>COUNTIF(M6:M28, "C1")</f>
        <v>0</v>
      </c>
      <c r="N35" s="20" t="s">
        <v>203</v>
      </c>
      <c r="O35" s="20">
        <f>COUNTIF(O6:O28, "C1")</f>
        <v>2</v>
      </c>
      <c r="P35" s="20" t="s">
        <v>203</v>
      </c>
      <c r="Q35" s="20">
        <f>COUNTIF(Q6:Q28, "C1")</f>
        <v>3</v>
      </c>
      <c r="R35" s="20" t="s">
        <v>203</v>
      </c>
      <c r="S35" s="20">
        <f>COUNTIF(S6:S28, "C1")</f>
        <v>7</v>
      </c>
    </row>
    <row r="36" spans="4:19" x14ac:dyDescent="0.25">
      <c r="D36" s="20" t="s">
        <v>204</v>
      </c>
      <c r="E36" s="20">
        <f>COUNTIF(E6:E28, "C2")</f>
        <v>0</v>
      </c>
      <c r="F36" s="20" t="s">
        <v>204</v>
      </c>
      <c r="G36" s="20">
        <f>COUNTIF(G6:G28, "C2")</f>
        <v>1</v>
      </c>
      <c r="H36" s="20" t="s">
        <v>204</v>
      </c>
      <c r="I36" s="20">
        <f>COUNTIF(I6:I28, "C2")</f>
        <v>1</v>
      </c>
      <c r="J36" s="20" t="s">
        <v>204</v>
      </c>
      <c r="K36" s="20">
        <f>COUNTIF(K6:K28, "C2")</f>
        <v>2</v>
      </c>
      <c r="L36" s="20" t="s">
        <v>204</v>
      </c>
      <c r="M36" s="20">
        <f>COUNTIF(M6:M28, "C2")</f>
        <v>1</v>
      </c>
      <c r="N36" s="20" t="s">
        <v>204</v>
      </c>
      <c r="O36" s="20">
        <f>COUNTIF(O6:O28, "C2")</f>
        <v>3</v>
      </c>
      <c r="P36" s="20" t="s">
        <v>204</v>
      </c>
      <c r="Q36" s="20">
        <f>COUNTIF(Q6:Q28, "C2")</f>
        <v>3</v>
      </c>
      <c r="R36" s="20" t="s">
        <v>204</v>
      </c>
      <c r="S36" s="20">
        <f>COUNTIF(S6:S28, "C2")</f>
        <v>5</v>
      </c>
    </row>
    <row r="37" spans="4:19" x14ac:dyDescent="0.25">
      <c r="D37" s="20" t="s">
        <v>223</v>
      </c>
      <c r="E37" s="20">
        <f>COUNTIF(E6:E28, "D1")</f>
        <v>1</v>
      </c>
      <c r="F37" s="20" t="s">
        <v>223</v>
      </c>
      <c r="G37" s="20">
        <f>COUNTIF(G6:G28, "D1")</f>
        <v>0</v>
      </c>
      <c r="H37" s="20" t="s">
        <v>223</v>
      </c>
      <c r="I37" s="20">
        <f>COUNTIF(I6:I28, "D1")</f>
        <v>0</v>
      </c>
      <c r="J37" s="20" t="s">
        <v>223</v>
      </c>
      <c r="K37" s="20">
        <f>COUNTIF(K6:K28, "D1")</f>
        <v>1</v>
      </c>
      <c r="L37" s="20" t="s">
        <v>223</v>
      </c>
      <c r="M37" s="20">
        <f>COUNTIF(M6:M28, "D1")</f>
        <v>3</v>
      </c>
      <c r="N37" s="20" t="s">
        <v>223</v>
      </c>
      <c r="O37" s="20">
        <f>COUNTIF(O6:O28, "D1")</f>
        <v>5</v>
      </c>
      <c r="P37" s="20" t="s">
        <v>223</v>
      </c>
      <c r="Q37" s="20">
        <f>COUNTIF(Q6:Q28, "D1")</f>
        <v>8</v>
      </c>
      <c r="R37" s="20" t="s">
        <v>223</v>
      </c>
      <c r="S37" s="20">
        <f>COUNTIF(S6:S28, "D1")</f>
        <v>1</v>
      </c>
    </row>
    <row r="38" spans="4:19" x14ac:dyDescent="0.25">
      <c r="D38" s="20" t="s">
        <v>229</v>
      </c>
      <c r="E38" s="20">
        <f>COUNTIF(E6:E28, "D2")</f>
        <v>0</v>
      </c>
      <c r="F38" s="20" t="s">
        <v>229</v>
      </c>
      <c r="G38" s="20">
        <f>COUNTIF(G6:G28, "D2")</f>
        <v>0</v>
      </c>
      <c r="H38" s="20" t="s">
        <v>229</v>
      </c>
      <c r="I38" s="20">
        <f>COUNTIF(I6:I28, "D2")</f>
        <v>1</v>
      </c>
      <c r="J38" s="20" t="s">
        <v>229</v>
      </c>
      <c r="K38" s="20">
        <f>COUNTIF(K6:K28, "D2")</f>
        <v>2</v>
      </c>
      <c r="L38" s="20" t="s">
        <v>229</v>
      </c>
      <c r="M38" s="20">
        <f>COUNTIF(M6:M28, "D2")</f>
        <v>0</v>
      </c>
      <c r="N38" s="20" t="s">
        <v>229</v>
      </c>
      <c r="O38" s="20">
        <f>COUNTIF(O6:O28, "D2")</f>
        <v>0</v>
      </c>
      <c r="P38" s="20" t="s">
        <v>229</v>
      </c>
      <c r="Q38" s="20">
        <f>COUNTIF(Q6:Q28, "D2")</f>
        <v>1</v>
      </c>
      <c r="R38" s="20" t="s">
        <v>229</v>
      </c>
      <c r="S38" s="20">
        <f>COUNTIF(S6:S28, "D2")</f>
        <v>1</v>
      </c>
    </row>
    <row r="39" spans="4:19" x14ac:dyDescent="0.25">
      <c r="D39" s="20" t="s">
        <v>205</v>
      </c>
      <c r="E39" s="20">
        <f>COUNTIF(E6:E28, "E")</f>
        <v>0</v>
      </c>
      <c r="F39" s="20" t="s">
        <v>205</v>
      </c>
      <c r="G39" s="20">
        <f>COUNTIF(G6:G28, "E")</f>
        <v>0</v>
      </c>
      <c r="H39" s="20" t="s">
        <v>205</v>
      </c>
      <c r="I39" s="20">
        <f>COUNTIF(I6:I28, "E")</f>
        <v>0</v>
      </c>
      <c r="J39" s="20" t="s">
        <v>205</v>
      </c>
      <c r="K39" s="20">
        <f>COUNTIF(K6:K28, "E")</f>
        <v>0</v>
      </c>
      <c r="L39" s="20" t="s">
        <v>205</v>
      </c>
      <c r="M39" s="20">
        <f>COUNTIF(M6:M28, "E")</f>
        <v>0</v>
      </c>
      <c r="N39" s="20" t="s">
        <v>205</v>
      </c>
      <c r="O39" s="20">
        <f>COUNTIF(O6:O28, "E")</f>
        <v>0</v>
      </c>
      <c r="P39" s="20" t="s">
        <v>205</v>
      </c>
      <c r="Q39" s="20">
        <f>COUNTIF(Q6:Q28, "E")</f>
        <v>0</v>
      </c>
      <c r="R39" s="20" t="s">
        <v>205</v>
      </c>
      <c r="S39" s="20">
        <f>COUNTIF(S6:S28, "E")</f>
        <v>0</v>
      </c>
    </row>
    <row r="40" spans="4:19" x14ac:dyDescent="0.25">
      <c r="D40" s="27" t="s">
        <v>206</v>
      </c>
      <c r="E40" s="20">
        <f>SUM(E31:E39)</f>
        <v>23</v>
      </c>
      <c r="F40" s="27" t="s">
        <v>206</v>
      </c>
      <c r="G40" s="20">
        <f>SUM(G31:G39)</f>
        <v>12</v>
      </c>
      <c r="H40" s="27" t="s">
        <v>206</v>
      </c>
      <c r="I40" s="20">
        <f>SUM(I31:I39)</f>
        <v>11</v>
      </c>
      <c r="J40" s="27" t="s">
        <v>206</v>
      </c>
      <c r="K40" s="20">
        <f>SUM(K31:K39)</f>
        <v>16</v>
      </c>
      <c r="L40" s="27" t="s">
        <v>206</v>
      </c>
      <c r="M40" s="20">
        <f>SUM(M31:M39)</f>
        <v>7</v>
      </c>
      <c r="N40" s="27" t="s">
        <v>206</v>
      </c>
      <c r="O40" s="20">
        <f>SUM(O31:O39)</f>
        <v>23</v>
      </c>
      <c r="P40" s="27" t="s">
        <v>206</v>
      </c>
      <c r="Q40" s="20">
        <f>SUM(Q31:Q39)</f>
        <v>23</v>
      </c>
      <c r="R40" s="27" t="s">
        <v>206</v>
      </c>
      <c r="S40" s="20">
        <f>SUM(S31:S39)</f>
        <v>23</v>
      </c>
    </row>
    <row r="41" spans="4:19" x14ac:dyDescent="0.25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4:19" x14ac:dyDescent="0.25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4:19" x14ac:dyDescent="0.25">
      <c r="D43" s="27" t="s">
        <v>207</v>
      </c>
      <c r="E43" s="20">
        <f>8*E31+7*E32+6*E33+5*E34+4*E35+3*E36+2*E37+1*E39</f>
        <v>158</v>
      </c>
      <c r="F43" s="27" t="s">
        <v>207</v>
      </c>
      <c r="G43" s="20">
        <f>8*G31+7*G32+6*G33+5*G34+4*G35+3*G36+2*G37+1*G39</f>
        <v>72</v>
      </c>
      <c r="H43" s="27" t="s">
        <v>207</v>
      </c>
      <c r="I43" s="20">
        <f>8*I31+7*I32+6*I33+5*I34+4*I35+3*I36+2*I37+1*I39</f>
        <v>52</v>
      </c>
      <c r="J43" s="27" t="s">
        <v>207</v>
      </c>
      <c r="K43" s="20">
        <f>8*K31+7*K32+6*K33+5*K34+4*K35+3*K36+2*K37+1*K39</f>
        <v>74</v>
      </c>
      <c r="L43" s="27" t="s">
        <v>207</v>
      </c>
      <c r="M43" s="20">
        <f>8*M31+7*M32+6*M33+5*M34+4*M35+3*M36+2*M37+1*M39</f>
        <v>27</v>
      </c>
      <c r="N43" s="27" t="s">
        <v>207</v>
      </c>
      <c r="O43" s="20">
        <f>8*O31+7*O32+6*O33+5*O34+4*O35+3*O36+2*O37+1*O39</f>
        <v>106</v>
      </c>
      <c r="P43" s="27" t="s">
        <v>207</v>
      </c>
      <c r="Q43" s="20">
        <f>8*Q31+7*Q32+6*Q33+5*Q34+4*Q35+3*Q36+2*Q37+1*Q39</f>
        <v>87</v>
      </c>
      <c r="R43" s="27" t="s">
        <v>207</v>
      </c>
      <c r="S43" s="20">
        <f>8*S31+7*S32+6*S33+5*S34+4*S35+3*S36+2*S37+1*S39</f>
        <v>102</v>
      </c>
    </row>
    <row r="44" spans="4:19" x14ac:dyDescent="0.25">
      <c r="D44" s="27" t="s">
        <v>208</v>
      </c>
      <c r="E44" s="20">
        <f>E43/E40*100/8</f>
        <v>85.869565217391312</v>
      </c>
      <c r="F44" s="27" t="s">
        <v>208</v>
      </c>
      <c r="G44" s="20">
        <f>G43/G40*100/8</f>
        <v>75</v>
      </c>
      <c r="H44" s="27" t="s">
        <v>208</v>
      </c>
      <c r="I44" s="20">
        <f>I43/I40*100/8</f>
        <v>59.090909090909093</v>
      </c>
      <c r="J44" s="27" t="s">
        <v>208</v>
      </c>
      <c r="K44" s="20">
        <f>K43/K40*100/8</f>
        <v>57.8125</v>
      </c>
      <c r="L44" s="27" t="s">
        <v>208</v>
      </c>
      <c r="M44" s="20">
        <f>M43/M40*100/8</f>
        <v>48.214285714285715</v>
      </c>
      <c r="N44" s="27" t="s">
        <v>208</v>
      </c>
      <c r="O44" s="20">
        <f>O43/O40*100/8</f>
        <v>57.608695652173914</v>
      </c>
      <c r="P44" s="27" t="s">
        <v>208</v>
      </c>
      <c r="Q44" s="20">
        <f>Q43/Q40*100/8</f>
        <v>47.282608695652172</v>
      </c>
      <c r="R44" s="27" t="s">
        <v>208</v>
      </c>
      <c r="S44" s="20">
        <f>S43/S40*100/8</f>
        <v>55.434782608695656</v>
      </c>
    </row>
  </sheetData>
  <mergeCells count="15">
    <mergeCell ref="T4:T5"/>
    <mergeCell ref="U4:U5"/>
    <mergeCell ref="A1:U1"/>
    <mergeCell ref="G2:M2"/>
    <mergeCell ref="I3:K3"/>
    <mergeCell ref="R4:S4"/>
    <mergeCell ref="D4:E4"/>
    <mergeCell ref="F4:G4"/>
    <mergeCell ref="H4:I4"/>
    <mergeCell ref="J4:K4"/>
    <mergeCell ref="N4:O4"/>
    <mergeCell ref="A2:C2"/>
    <mergeCell ref="A3:C3"/>
    <mergeCell ref="P4:Q4"/>
    <mergeCell ref="L4:M4"/>
  </mergeCells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zoomScale="80" zoomScaleNormal="80" workbookViewId="0">
      <selection sqref="A1:U3"/>
    </sheetView>
  </sheetViews>
  <sheetFormatPr defaultRowHeight="15" x14ac:dyDescent="0.25"/>
  <cols>
    <col min="1" max="1" width="9.140625" style="17"/>
    <col min="2" max="2" width="14.140625" customWidth="1"/>
    <col min="3" max="3" width="29.7109375" customWidth="1"/>
    <col min="20" max="20" width="11.140625" customWidth="1"/>
    <col min="21" max="21" width="12.42578125" bestFit="1" customWidth="1"/>
  </cols>
  <sheetData>
    <row r="1" spans="1:21" ht="15.75" x14ac:dyDescent="0.25">
      <c r="A1" s="40" t="s">
        <v>195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8.75" x14ac:dyDescent="0.3">
      <c r="A2" s="40"/>
      <c r="B2" s="40"/>
      <c r="C2" s="40"/>
      <c r="G2" s="49" t="s">
        <v>227</v>
      </c>
      <c r="H2" s="49"/>
      <c r="I2" s="49"/>
      <c r="J2" s="49"/>
      <c r="K2" s="49"/>
      <c r="L2" s="49"/>
      <c r="M2" s="49"/>
    </row>
    <row r="3" spans="1:21" ht="18.75" x14ac:dyDescent="0.3">
      <c r="A3" s="40"/>
      <c r="B3" s="40"/>
      <c r="C3" s="40"/>
      <c r="G3" s="50"/>
      <c r="H3" s="50"/>
      <c r="I3" s="49" t="s">
        <v>226</v>
      </c>
      <c r="J3" s="49"/>
      <c r="K3" s="49"/>
      <c r="L3" s="50"/>
      <c r="M3" s="50"/>
    </row>
    <row r="4" spans="1:21" ht="15.75" customHeight="1" x14ac:dyDescent="0.25">
      <c r="A4" s="46" t="s">
        <v>192</v>
      </c>
      <c r="B4" s="51" t="s">
        <v>193</v>
      </c>
      <c r="C4" s="51" t="s">
        <v>194</v>
      </c>
      <c r="D4" s="41" t="s">
        <v>210</v>
      </c>
      <c r="E4" s="42"/>
      <c r="F4" s="41" t="s">
        <v>219</v>
      </c>
      <c r="G4" s="42"/>
      <c r="H4" s="41" t="s">
        <v>220</v>
      </c>
      <c r="I4" s="42"/>
      <c r="J4" s="41" t="s">
        <v>221</v>
      </c>
      <c r="K4" s="42"/>
      <c r="L4" s="41" t="s">
        <v>222</v>
      </c>
      <c r="M4" s="42"/>
      <c r="N4" s="44" t="s">
        <v>224</v>
      </c>
      <c r="O4" s="45"/>
      <c r="P4" s="43" t="s">
        <v>209</v>
      </c>
      <c r="Q4" s="43"/>
      <c r="R4" s="43" t="s">
        <v>196</v>
      </c>
      <c r="S4" s="43"/>
      <c r="T4" s="52" t="s">
        <v>228</v>
      </c>
      <c r="U4" s="47" t="s">
        <v>218</v>
      </c>
    </row>
    <row r="5" spans="1:21" ht="25.5" customHeight="1" x14ac:dyDescent="0.25">
      <c r="A5" s="46"/>
      <c r="B5" s="51"/>
      <c r="C5" s="51"/>
      <c r="D5" s="25" t="s">
        <v>197</v>
      </c>
      <c r="E5" s="25" t="s">
        <v>198</v>
      </c>
      <c r="F5" s="25" t="s">
        <v>197</v>
      </c>
      <c r="G5" s="25" t="s">
        <v>198</v>
      </c>
      <c r="H5" s="25" t="s">
        <v>197</v>
      </c>
      <c r="I5" s="25" t="s">
        <v>198</v>
      </c>
      <c r="J5" s="25" t="s">
        <v>197</v>
      </c>
      <c r="K5" s="25" t="s">
        <v>198</v>
      </c>
      <c r="L5" s="25" t="s">
        <v>197</v>
      </c>
      <c r="M5" s="25" t="s">
        <v>198</v>
      </c>
      <c r="N5" s="25" t="s">
        <v>197</v>
      </c>
      <c r="O5" s="25" t="s">
        <v>198</v>
      </c>
      <c r="P5" s="26" t="s">
        <v>197</v>
      </c>
      <c r="Q5" s="26" t="s">
        <v>198</v>
      </c>
      <c r="R5" s="26" t="s">
        <v>197</v>
      </c>
      <c r="S5" s="26" t="s">
        <v>198</v>
      </c>
      <c r="T5" s="53"/>
      <c r="U5" s="48"/>
    </row>
    <row r="6" spans="1:21" x14ac:dyDescent="0.25">
      <c r="A6" s="18">
        <v>1</v>
      </c>
      <c r="B6" s="54">
        <v>25630898</v>
      </c>
      <c r="C6" s="54" t="s">
        <v>94</v>
      </c>
      <c r="D6" s="18">
        <v>83</v>
      </c>
      <c r="E6" s="18" t="s">
        <v>202</v>
      </c>
      <c r="F6" s="18">
        <v>67</v>
      </c>
      <c r="G6" s="18" t="s">
        <v>204</v>
      </c>
      <c r="H6" s="18">
        <v>67</v>
      </c>
      <c r="I6" s="18" t="s">
        <v>204</v>
      </c>
      <c r="J6" s="18">
        <v>54</v>
      </c>
      <c r="K6" s="18" t="s">
        <v>204</v>
      </c>
      <c r="L6" s="18">
        <v>55</v>
      </c>
      <c r="M6" s="18" t="s">
        <v>223</v>
      </c>
      <c r="N6" s="18">
        <v>61</v>
      </c>
      <c r="O6" s="18" t="s">
        <v>223</v>
      </c>
      <c r="P6" s="18"/>
      <c r="Q6" s="18"/>
      <c r="R6" s="54"/>
      <c r="S6" s="54"/>
      <c r="T6" s="18">
        <f>SUM(D6,F6,H6,J6,L6,P6,R6)</f>
        <v>326</v>
      </c>
      <c r="U6" s="18">
        <f>T6/5</f>
        <v>65.2</v>
      </c>
    </row>
    <row r="7" spans="1:21" x14ac:dyDescent="0.25">
      <c r="A7" s="18">
        <v>2</v>
      </c>
      <c r="B7" s="54">
        <v>25630899</v>
      </c>
      <c r="C7" s="54" t="s">
        <v>97</v>
      </c>
      <c r="D7" s="18">
        <v>89</v>
      </c>
      <c r="E7" s="18" t="s">
        <v>201</v>
      </c>
      <c r="F7" s="18">
        <v>67</v>
      </c>
      <c r="G7" s="18" t="s">
        <v>204</v>
      </c>
      <c r="H7" s="18">
        <v>68</v>
      </c>
      <c r="I7" s="18" t="s">
        <v>204</v>
      </c>
      <c r="J7" s="18">
        <v>48</v>
      </c>
      <c r="K7" s="18" t="s">
        <v>223</v>
      </c>
      <c r="L7" s="18">
        <v>62</v>
      </c>
      <c r="M7" s="18" t="s">
        <v>204</v>
      </c>
      <c r="N7" s="18">
        <v>53</v>
      </c>
      <c r="O7" s="18" t="s">
        <v>225</v>
      </c>
      <c r="P7" s="18"/>
      <c r="Q7" s="18"/>
      <c r="R7" s="54"/>
      <c r="S7" s="54"/>
      <c r="T7" s="18">
        <f t="shared" ref="T7:T38" si="0">SUM(D7,F7,H7,J7,L7,P7,R7)</f>
        <v>334</v>
      </c>
      <c r="U7" s="18">
        <f t="shared" ref="U7:U38" si="1">T7/5</f>
        <v>66.8</v>
      </c>
    </row>
    <row r="8" spans="1:21" x14ac:dyDescent="0.25">
      <c r="A8" s="18">
        <v>3</v>
      </c>
      <c r="B8" s="54">
        <v>25630900</v>
      </c>
      <c r="C8" s="54" t="s">
        <v>100</v>
      </c>
      <c r="D8" s="18">
        <v>69</v>
      </c>
      <c r="E8" s="18" t="s">
        <v>223</v>
      </c>
      <c r="F8" s="18">
        <v>55</v>
      </c>
      <c r="G8" s="18" t="s">
        <v>225</v>
      </c>
      <c r="H8" s="18">
        <v>54</v>
      </c>
      <c r="I8" s="18" t="s">
        <v>225</v>
      </c>
      <c r="J8" s="18">
        <v>35</v>
      </c>
      <c r="K8" s="18" t="s">
        <v>205</v>
      </c>
      <c r="L8" s="18">
        <v>47</v>
      </c>
      <c r="M8" s="18" t="s">
        <v>225</v>
      </c>
      <c r="N8" s="18">
        <v>45</v>
      </c>
      <c r="O8" s="18" t="s">
        <v>225</v>
      </c>
      <c r="P8" s="17"/>
      <c r="Q8" s="17"/>
      <c r="R8" s="54"/>
      <c r="S8" s="54"/>
      <c r="T8" s="18">
        <f t="shared" si="0"/>
        <v>260</v>
      </c>
      <c r="U8" s="18">
        <f t="shared" si="1"/>
        <v>52</v>
      </c>
    </row>
    <row r="9" spans="1:21" x14ac:dyDescent="0.25">
      <c r="A9" s="18">
        <v>4</v>
      </c>
      <c r="B9" s="54">
        <v>25630901</v>
      </c>
      <c r="C9" s="54" t="s">
        <v>103</v>
      </c>
      <c r="D9" s="18">
        <v>88</v>
      </c>
      <c r="E9" s="18" t="s">
        <v>201</v>
      </c>
      <c r="F9" s="18">
        <v>65</v>
      </c>
      <c r="G9" s="18" t="s">
        <v>204</v>
      </c>
      <c r="H9" s="18">
        <v>66</v>
      </c>
      <c r="I9" s="18" t="s">
        <v>204</v>
      </c>
      <c r="J9" s="18">
        <v>49</v>
      </c>
      <c r="K9" s="18" t="s">
        <v>223</v>
      </c>
      <c r="L9" s="18">
        <v>49</v>
      </c>
      <c r="M9" s="18" t="s">
        <v>225</v>
      </c>
      <c r="N9" s="18">
        <v>56</v>
      </c>
      <c r="O9" s="18" t="s">
        <v>225</v>
      </c>
      <c r="P9" s="18"/>
      <c r="Q9" s="18"/>
      <c r="R9" s="54"/>
      <c r="S9" s="54"/>
      <c r="T9" s="18">
        <f t="shared" si="0"/>
        <v>317</v>
      </c>
      <c r="U9" s="18">
        <f t="shared" si="1"/>
        <v>63.4</v>
      </c>
    </row>
    <row r="10" spans="1:21" x14ac:dyDescent="0.25">
      <c r="A10" s="18">
        <v>5</v>
      </c>
      <c r="B10" s="54">
        <v>25630902</v>
      </c>
      <c r="C10" s="54" t="s">
        <v>106</v>
      </c>
      <c r="D10" s="18">
        <v>81</v>
      </c>
      <c r="E10" s="18" t="s">
        <v>203</v>
      </c>
      <c r="F10" s="18">
        <v>68</v>
      </c>
      <c r="G10" s="18" t="s">
        <v>204</v>
      </c>
      <c r="H10" s="18">
        <v>70</v>
      </c>
      <c r="I10" s="18" t="s">
        <v>204</v>
      </c>
      <c r="J10" s="18">
        <v>64</v>
      </c>
      <c r="K10" s="18" t="s">
        <v>203</v>
      </c>
      <c r="L10" s="18">
        <v>56</v>
      </c>
      <c r="M10" s="18" t="s">
        <v>223</v>
      </c>
      <c r="N10" s="18">
        <v>62</v>
      </c>
      <c r="O10" s="18" t="s">
        <v>223</v>
      </c>
      <c r="P10" s="18"/>
      <c r="Q10" s="18"/>
      <c r="R10" s="54"/>
      <c r="S10" s="54"/>
      <c r="T10" s="18">
        <f t="shared" si="0"/>
        <v>339</v>
      </c>
      <c r="U10" s="18">
        <f t="shared" si="1"/>
        <v>67.8</v>
      </c>
    </row>
    <row r="11" spans="1:21" x14ac:dyDescent="0.25">
      <c r="A11" s="18">
        <v>6</v>
      </c>
      <c r="B11" s="54">
        <v>25630903</v>
      </c>
      <c r="C11" s="54" t="s">
        <v>109</v>
      </c>
      <c r="D11" s="18">
        <v>95</v>
      </c>
      <c r="E11" s="18" t="s">
        <v>199</v>
      </c>
      <c r="F11" s="18">
        <v>91</v>
      </c>
      <c r="G11" s="18" t="s">
        <v>199</v>
      </c>
      <c r="H11" s="18">
        <v>91</v>
      </c>
      <c r="I11" s="18" t="s">
        <v>200</v>
      </c>
      <c r="J11" s="18">
        <v>73</v>
      </c>
      <c r="K11" s="18" t="s">
        <v>201</v>
      </c>
      <c r="L11" s="18">
        <v>85</v>
      </c>
      <c r="M11" s="18" t="s">
        <v>200</v>
      </c>
      <c r="N11" s="18">
        <v>86</v>
      </c>
      <c r="O11" s="18" t="s">
        <v>201</v>
      </c>
      <c r="P11" s="18"/>
      <c r="Q11" s="18"/>
      <c r="R11" s="54"/>
      <c r="S11" s="54"/>
      <c r="T11" s="18">
        <f t="shared" si="0"/>
        <v>435</v>
      </c>
      <c r="U11" s="18">
        <f t="shared" si="1"/>
        <v>87</v>
      </c>
    </row>
    <row r="12" spans="1:21" x14ac:dyDescent="0.25">
      <c r="A12" s="18">
        <v>7</v>
      </c>
      <c r="B12" s="54">
        <v>25630904</v>
      </c>
      <c r="C12" s="54" t="s">
        <v>112</v>
      </c>
      <c r="D12" s="18">
        <v>61</v>
      </c>
      <c r="E12" s="18" t="s">
        <v>223</v>
      </c>
      <c r="F12" s="18">
        <v>60</v>
      </c>
      <c r="G12" s="18" t="s">
        <v>223</v>
      </c>
      <c r="H12" s="18">
        <v>60</v>
      </c>
      <c r="I12" s="18" t="s">
        <v>223</v>
      </c>
      <c r="J12" s="18">
        <v>62</v>
      </c>
      <c r="K12" s="18" t="s">
        <v>203</v>
      </c>
      <c r="L12" s="18">
        <v>55</v>
      </c>
      <c r="M12" s="18" t="s">
        <v>223</v>
      </c>
      <c r="N12" s="18">
        <v>53</v>
      </c>
      <c r="O12" s="18" t="s">
        <v>225</v>
      </c>
      <c r="P12" s="18"/>
      <c r="Q12" s="18"/>
      <c r="R12" s="54"/>
      <c r="S12" s="54"/>
      <c r="T12" s="18">
        <f t="shared" si="0"/>
        <v>298</v>
      </c>
      <c r="U12" s="18">
        <f t="shared" si="1"/>
        <v>59.6</v>
      </c>
    </row>
    <row r="13" spans="1:21" x14ac:dyDescent="0.25">
      <c r="A13" s="18">
        <v>8</v>
      </c>
      <c r="B13" s="54">
        <v>25630905</v>
      </c>
      <c r="C13" s="54" t="s">
        <v>115</v>
      </c>
      <c r="D13" s="18">
        <v>78</v>
      </c>
      <c r="E13" s="18" t="s">
        <v>203</v>
      </c>
      <c r="F13" s="18">
        <v>77</v>
      </c>
      <c r="G13" s="18" t="s">
        <v>202</v>
      </c>
      <c r="H13" s="18">
        <v>78</v>
      </c>
      <c r="I13" s="18" t="s">
        <v>202</v>
      </c>
      <c r="J13" s="18">
        <v>74</v>
      </c>
      <c r="K13" s="18" t="s">
        <v>201</v>
      </c>
      <c r="L13" s="18">
        <v>81</v>
      </c>
      <c r="M13" s="18" t="s">
        <v>201</v>
      </c>
      <c r="N13" s="18">
        <v>56</v>
      </c>
      <c r="O13" s="18" t="s">
        <v>225</v>
      </c>
      <c r="P13" s="18"/>
      <c r="Q13" s="18"/>
      <c r="R13" s="54"/>
      <c r="S13" s="54"/>
      <c r="T13" s="18">
        <f t="shared" si="0"/>
        <v>388</v>
      </c>
      <c r="U13" s="18">
        <f t="shared" si="1"/>
        <v>77.599999999999994</v>
      </c>
    </row>
    <row r="14" spans="1:21" x14ac:dyDescent="0.25">
      <c r="A14" s="18">
        <v>9</v>
      </c>
      <c r="B14" s="54">
        <v>25630906</v>
      </c>
      <c r="C14" s="54" t="s">
        <v>118</v>
      </c>
      <c r="D14" s="18">
        <v>73</v>
      </c>
      <c r="E14" s="18" t="s">
        <v>204</v>
      </c>
      <c r="F14" s="18">
        <v>68</v>
      </c>
      <c r="G14" s="18" t="s">
        <v>204</v>
      </c>
      <c r="H14" s="18">
        <v>69</v>
      </c>
      <c r="I14" s="18" t="s">
        <v>204</v>
      </c>
      <c r="J14" s="18">
        <v>56</v>
      </c>
      <c r="K14" s="18" t="s">
        <v>204</v>
      </c>
      <c r="L14" s="18">
        <v>57</v>
      </c>
      <c r="M14" s="18" t="s">
        <v>204</v>
      </c>
      <c r="N14" s="18">
        <v>76</v>
      </c>
      <c r="O14" s="18" t="s">
        <v>203</v>
      </c>
      <c r="P14" s="18"/>
      <c r="Q14" s="18"/>
      <c r="R14" s="54"/>
      <c r="S14" s="54"/>
      <c r="T14" s="18">
        <f t="shared" si="0"/>
        <v>323</v>
      </c>
      <c r="U14" s="18">
        <f t="shared" si="1"/>
        <v>64.599999999999994</v>
      </c>
    </row>
    <row r="15" spans="1:21" x14ac:dyDescent="0.25">
      <c r="A15" s="18">
        <v>10</v>
      </c>
      <c r="B15" s="54">
        <v>25630907</v>
      </c>
      <c r="C15" s="54" t="s">
        <v>122</v>
      </c>
      <c r="D15" s="18">
        <v>93</v>
      </c>
      <c r="E15" s="18" t="s">
        <v>200</v>
      </c>
      <c r="F15" s="18">
        <v>77</v>
      </c>
      <c r="G15" s="18" t="s">
        <v>202</v>
      </c>
      <c r="H15" s="18">
        <v>76</v>
      </c>
      <c r="I15" s="18" t="s">
        <v>203</v>
      </c>
      <c r="J15" s="18">
        <v>50</v>
      </c>
      <c r="K15" s="18" t="s">
        <v>223</v>
      </c>
      <c r="L15" s="18">
        <v>72</v>
      </c>
      <c r="M15" s="18" t="s">
        <v>202</v>
      </c>
      <c r="N15" s="18">
        <v>64</v>
      </c>
      <c r="O15" s="18" t="s">
        <v>223</v>
      </c>
      <c r="P15" s="18"/>
      <c r="Q15" s="18"/>
      <c r="R15" s="54"/>
      <c r="S15" s="54"/>
      <c r="T15" s="18">
        <f t="shared" si="0"/>
        <v>368</v>
      </c>
      <c r="U15" s="18">
        <f t="shared" si="1"/>
        <v>73.599999999999994</v>
      </c>
    </row>
    <row r="16" spans="1:21" x14ac:dyDescent="0.25">
      <c r="A16" s="18">
        <v>11</v>
      </c>
      <c r="B16" s="54">
        <v>25630908</v>
      </c>
      <c r="C16" s="54" t="s">
        <v>125</v>
      </c>
      <c r="D16" s="18">
        <v>95</v>
      </c>
      <c r="E16" s="18" t="s">
        <v>199</v>
      </c>
      <c r="F16" s="18">
        <v>84</v>
      </c>
      <c r="G16" s="18" t="s">
        <v>200</v>
      </c>
      <c r="H16" s="18">
        <v>84</v>
      </c>
      <c r="I16" s="18" t="s">
        <v>201</v>
      </c>
      <c r="J16" s="18">
        <v>72</v>
      </c>
      <c r="K16" s="18" t="s">
        <v>201</v>
      </c>
      <c r="L16" s="18">
        <v>83</v>
      </c>
      <c r="M16" s="18" t="s">
        <v>201</v>
      </c>
      <c r="N16" s="18">
        <v>74</v>
      </c>
      <c r="O16" s="18" t="s">
        <v>203</v>
      </c>
      <c r="P16" s="18"/>
      <c r="Q16" s="17"/>
      <c r="R16" s="17"/>
      <c r="S16" s="54"/>
      <c r="T16" s="18">
        <f t="shared" si="0"/>
        <v>418</v>
      </c>
      <c r="U16" s="18">
        <f t="shared" si="1"/>
        <v>83.6</v>
      </c>
    </row>
    <row r="17" spans="1:21" x14ac:dyDescent="0.25">
      <c r="A17" s="18">
        <v>12</v>
      </c>
      <c r="B17" s="54">
        <v>25630909</v>
      </c>
      <c r="C17" s="54" t="s">
        <v>128</v>
      </c>
      <c r="D17" s="18">
        <v>94</v>
      </c>
      <c r="E17" s="18" t="s">
        <v>199</v>
      </c>
      <c r="F17" s="18">
        <v>79</v>
      </c>
      <c r="G17" s="18" t="s">
        <v>201</v>
      </c>
      <c r="H17" s="18">
        <v>80</v>
      </c>
      <c r="I17" s="18" t="s">
        <v>202</v>
      </c>
      <c r="J17" s="18">
        <v>59</v>
      </c>
      <c r="K17" s="18" t="s">
        <v>203</v>
      </c>
      <c r="L17" s="18">
        <v>70</v>
      </c>
      <c r="M17" s="18" t="s">
        <v>203</v>
      </c>
      <c r="N17" s="18">
        <v>72</v>
      </c>
      <c r="O17" s="18" t="s">
        <v>204</v>
      </c>
      <c r="P17" s="18"/>
      <c r="Q17" s="18"/>
      <c r="R17" s="54"/>
      <c r="S17" s="54"/>
      <c r="T17" s="18">
        <f t="shared" si="0"/>
        <v>382</v>
      </c>
      <c r="U17" s="18">
        <f t="shared" si="1"/>
        <v>76.400000000000006</v>
      </c>
    </row>
    <row r="18" spans="1:21" x14ac:dyDescent="0.25">
      <c r="A18" s="18">
        <v>13</v>
      </c>
      <c r="B18" s="54">
        <v>25630910</v>
      </c>
      <c r="C18" s="54" t="s">
        <v>131</v>
      </c>
      <c r="D18" s="18">
        <v>81</v>
      </c>
      <c r="E18" s="18" t="s">
        <v>203</v>
      </c>
      <c r="F18" s="54"/>
      <c r="G18" s="54"/>
      <c r="H18" s="18">
        <v>66</v>
      </c>
      <c r="I18" s="18" t="s">
        <v>204</v>
      </c>
      <c r="J18" s="18">
        <v>37</v>
      </c>
      <c r="K18" s="18" t="s">
        <v>205</v>
      </c>
      <c r="L18" s="18">
        <v>57</v>
      </c>
      <c r="M18" s="18" t="s">
        <v>204</v>
      </c>
      <c r="N18" s="18">
        <v>59</v>
      </c>
      <c r="O18" s="18" t="s">
        <v>225</v>
      </c>
      <c r="P18" s="18">
        <v>67</v>
      </c>
      <c r="Q18" s="18" t="s">
        <v>223</v>
      </c>
      <c r="R18" s="54"/>
      <c r="S18" s="54"/>
      <c r="T18" s="18">
        <f t="shared" si="0"/>
        <v>308</v>
      </c>
      <c r="U18" s="18">
        <f t="shared" si="1"/>
        <v>61.6</v>
      </c>
    </row>
    <row r="19" spans="1:21" x14ac:dyDescent="0.25">
      <c r="A19" s="18">
        <v>14</v>
      </c>
      <c r="B19" s="54">
        <v>25630911</v>
      </c>
      <c r="C19" s="54" t="s">
        <v>134</v>
      </c>
      <c r="D19" s="18">
        <v>78</v>
      </c>
      <c r="E19" s="18" t="s">
        <v>203</v>
      </c>
      <c r="F19" s="18">
        <v>61</v>
      </c>
      <c r="G19" s="18" t="s">
        <v>223</v>
      </c>
      <c r="H19" s="18">
        <v>61</v>
      </c>
      <c r="I19" s="18" t="s">
        <v>223</v>
      </c>
      <c r="J19" s="18">
        <v>49</v>
      </c>
      <c r="K19" s="18" t="s">
        <v>223</v>
      </c>
      <c r="L19" s="18">
        <v>56</v>
      </c>
      <c r="M19" s="18" t="s">
        <v>223</v>
      </c>
      <c r="N19" s="18">
        <v>47</v>
      </c>
      <c r="O19" s="18" t="s">
        <v>225</v>
      </c>
      <c r="P19" s="18"/>
      <c r="Q19" s="18"/>
      <c r="R19" s="54"/>
      <c r="S19" s="54"/>
      <c r="T19" s="18">
        <f t="shared" si="0"/>
        <v>305</v>
      </c>
      <c r="U19" s="18">
        <f t="shared" si="1"/>
        <v>61</v>
      </c>
    </row>
    <row r="20" spans="1:21" x14ac:dyDescent="0.25">
      <c r="A20" s="18">
        <v>15</v>
      </c>
      <c r="B20" s="54">
        <v>25630912</v>
      </c>
      <c r="C20" s="54" t="s">
        <v>137</v>
      </c>
      <c r="D20" s="18">
        <v>96</v>
      </c>
      <c r="E20" s="18" t="s">
        <v>199</v>
      </c>
      <c r="F20" s="18">
        <v>90</v>
      </c>
      <c r="G20" s="18" t="s">
        <v>199</v>
      </c>
      <c r="H20" s="18">
        <v>90</v>
      </c>
      <c r="I20" s="18" t="s">
        <v>200</v>
      </c>
      <c r="J20" s="18">
        <v>77</v>
      </c>
      <c r="K20" s="18" t="s">
        <v>201</v>
      </c>
      <c r="L20" s="18">
        <v>85</v>
      </c>
      <c r="M20" s="18" t="s">
        <v>200</v>
      </c>
      <c r="N20" s="18">
        <v>82</v>
      </c>
      <c r="O20" s="18" t="s">
        <v>202</v>
      </c>
      <c r="P20" s="18"/>
      <c r="Q20" s="18"/>
      <c r="R20" s="54"/>
      <c r="S20" s="54"/>
      <c r="T20" s="18">
        <f t="shared" si="0"/>
        <v>438</v>
      </c>
      <c r="U20" s="18">
        <f t="shared" si="1"/>
        <v>87.6</v>
      </c>
    </row>
    <row r="21" spans="1:21" x14ac:dyDescent="0.25">
      <c r="A21" s="18">
        <v>16</v>
      </c>
      <c r="B21" s="54">
        <v>25630913</v>
      </c>
      <c r="C21" s="54" t="s">
        <v>140</v>
      </c>
      <c r="D21" s="18">
        <v>95</v>
      </c>
      <c r="E21" s="18" t="s">
        <v>199</v>
      </c>
      <c r="F21" s="18">
        <v>94</v>
      </c>
      <c r="G21" s="18" t="s">
        <v>199</v>
      </c>
      <c r="H21" s="18">
        <v>94</v>
      </c>
      <c r="I21" s="18" t="s">
        <v>199</v>
      </c>
      <c r="J21" s="18">
        <v>79</v>
      </c>
      <c r="K21" s="18" t="s">
        <v>201</v>
      </c>
      <c r="L21" s="18">
        <v>95</v>
      </c>
      <c r="M21" s="18" t="s">
        <v>199</v>
      </c>
      <c r="N21" s="18">
        <v>88</v>
      </c>
      <c r="O21" s="18" t="s">
        <v>201</v>
      </c>
      <c r="P21" s="18"/>
      <c r="Q21" s="18"/>
      <c r="R21" s="54"/>
      <c r="S21" s="54"/>
      <c r="T21" s="18">
        <f t="shared" si="0"/>
        <v>457</v>
      </c>
      <c r="U21" s="18">
        <f t="shared" si="1"/>
        <v>91.4</v>
      </c>
    </row>
    <row r="22" spans="1:21" x14ac:dyDescent="0.25">
      <c r="A22" s="18">
        <v>17</v>
      </c>
      <c r="B22" s="54">
        <v>25630914</v>
      </c>
      <c r="C22" s="54" t="s">
        <v>143</v>
      </c>
      <c r="D22" s="18">
        <v>91</v>
      </c>
      <c r="E22" s="18" t="s">
        <v>200</v>
      </c>
      <c r="F22" s="54"/>
      <c r="G22" s="54"/>
      <c r="H22" s="18">
        <v>82</v>
      </c>
      <c r="I22" s="18" t="s">
        <v>201</v>
      </c>
      <c r="J22" s="18">
        <v>78</v>
      </c>
      <c r="K22" s="18" t="s">
        <v>201</v>
      </c>
      <c r="L22" s="18">
        <v>76</v>
      </c>
      <c r="M22" s="18" t="s">
        <v>202</v>
      </c>
      <c r="N22" s="18">
        <v>77</v>
      </c>
      <c r="O22" s="18" t="s">
        <v>203</v>
      </c>
      <c r="P22" s="18"/>
      <c r="Q22" s="18"/>
      <c r="R22" s="18">
        <v>75</v>
      </c>
      <c r="S22" s="18" t="s">
        <v>202</v>
      </c>
      <c r="T22" s="18">
        <f t="shared" si="0"/>
        <v>402</v>
      </c>
      <c r="U22" s="18">
        <f t="shared" si="1"/>
        <v>80.400000000000006</v>
      </c>
    </row>
    <row r="23" spans="1:21" x14ac:dyDescent="0.25">
      <c r="A23" s="18">
        <v>18</v>
      </c>
      <c r="B23" s="54">
        <v>25630915</v>
      </c>
      <c r="C23" s="54" t="s">
        <v>146</v>
      </c>
      <c r="D23" s="18">
        <v>91</v>
      </c>
      <c r="E23" s="18" t="s">
        <v>200</v>
      </c>
      <c r="F23" s="18">
        <v>67</v>
      </c>
      <c r="G23" s="18" t="s">
        <v>204</v>
      </c>
      <c r="H23" s="18">
        <v>68</v>
      </c>
      <c r="I23" s="18" t="s">
        <v>204</v>
      </c>
      <c r="J23" s="18">
        <v>50</v>
      </c>
      <c r="K23" s="18" t="s">
        <v>223</v>
      </c>
      <c r="L23" s="18">
        <v>62</v>
      </c>
      <c r="M23" s="18" t="s">
        <v>204</v>
      </c>
      <c r="N23" s="18">
        <v>48</v>
      </c>
      <c r="O23" s="18" t="s">
        <v>225</v>
      </c>
      <c r="P23" s="18"/>
      <c r="Q23" s="18"/>
      <c r="R23" s="54"/>
      <c r="S23" s="54"/>
      <c r="T23" s="18">
        <f t="shared" si="0"/>
        <v>338</v>
      </c>
      <c r="U23" s="18">
        <f t="shared" si="1"/>
        <v>67.599999999999994</v>
      </c>
    </row>
    <row r="24" spans="1:21" x14ac:dyDescent="0.25">
      <c r="A24" s="18">
        <v>19</v>
      </c>
      <c r="B24" s="54">
        <v>25630916</v>
      </c>
      <c r="C24" s="54" t="s">
        <v>149</v>
      </c>
      <c r="D24" s="18">
        <v>95</v>
      </c>
      <c r="E24" s="18" t="s">
        <v>199</v>
      </c>
      <c r="F24" s="54"/>
      <c r="G24" s="54"/>
      <c r="H24" s="18">
        <v>87</v>
      </c>
      <c r="I24" s="18" t="s">
        <v>200</v>
      </c>
      <c r="J24" s="18">
        <v>74</v>
      </c>
      <c r="K24" s="18" t="s">
        <v>201</v>
      </c>
      <c r="L24" s="18">
        <v>80</v>
      </c>
      <c r="M24" s="18" t="s">
        <v>201</v>
      </c>
      <c r="N24" s="18">
        <v>78</v>
      </c>
      <c r="O24" s="18" t="s">
        <v>203</v>
      </c>
      <c r="P24" s="18">
        <v>86</v>
      </c>
      <c r="Q24" s="18" t="s">
        <v>202</v>
      </c>
      <c r="R24" s="54"/>
      <c r="S24" s="54"/>
      <c r="T24" s="18">
        <f t="shared" si="0"/>
        <v>422</v>
      </c>
      <c r="U24" s="18">
        <f t="shared" si="1"/>
        <v>84.4</v>
      </c>
    </row>
    <row r="25" spans="1:21" x14ac:dyDescent="0.25">
      <c r="A25" s="18">
        <v>20</v>
      </c>
      <c r="B25" s="54">
        <v>25630917</v>
      </c>
      <c r="C25" s="54" t="s">
        <v>152</v>
      </c>
      <c r="D25" s="18">
        <v>87</v>
      </c>
      <c r="E25" s="18" t="s">
        <v>201</v>
      </c>
      <c r="F25" s="18">
        <v>84</v>
      </c>
      <c r="G25" s="18" t="s">
        <v>200</v>
      </c>
      <c r="H25" s="18">
        <v>85</v>
      </c>
      <c r="I25" s="18" t="s">
        <v>201</v>
      </c>
      <c r="J25" s="18">
        <v>55</v>
      </c>
      <c r="K25" s="18" t="s">
        <v>204</v>
      </c>
      <c r="L25" s="18">
        <v>76</v>
      </c>
      <c r="M25" s="18" t="s">
        <v>202</v>
      </c>
      <c r="N25" s="18">
        <v>82</v>
      </c>
      <c r="O25" s="18" t="s">
        <v>202</v>
      </c>
      <c r="P25" s="18"/>
      <c r="Q25" s="18"/>
      <c r="R25" s="54"/>
      <c r="S25" s="54"/>
      <c r="T25" s="18">
        <f t="shared" si="0"/>
        <v>387</v>
      </c>
      <c r="U25" s="18">
        <f t="shared" si="1"/>
        <v>77.400000000000006</v>
      </c>
    </row>
    <row r="26" spans="1:21" x14ac:dyDescent="0.25">
      <c r="A26" s="18">
        <v>21</v>
      </c>
      <c r="B26" s="54">
        <v>25630918</v>
      </c>
      <c r="C26" s="54" t="s">
        <v>154</v>
      </c>
      <c r="D26" s="18">
        <v>95</v>
      </c>
      <c r="E26" s="18" t="s">
        <v>199</v>
      </c>
      <c r="F26" s="18">
        <v>84</v>
      </c>
      <c r="G26" s="18" t="s">
        <v>200</v>
      </c>
      <c r="H26" s="18">
        <v>83</v>
      </c>
      <c r="I26" s="18" t="s">
        <v>201</v>
      </c>
      <c r="J26" s="18">
        <v>49</v>
      </c>
      <c r="K26" s="18" t="s">
        <v>223</v>
      </c>
      <c r="L26" s="18">
        <v>78</v>
      </c>
      <c r="M26" s="18" t="s">
        <v>201</v>
      </c>
      <c r="N26" s="18">
        <v>72</v>
      </c>
      <c r="O26" s="18" t="s">
        <v>204</v>
      </c>
      <c r="P26" s="18"/>
      <c r="Q26" s="18"/>
      <c r="R26" s="54"/>
      <c r="S26" s="54"/>
      <c r="T26" s="18">
        <f t="shared" si="0"/>
        <v>389</v>
      </c>
      <c r="U26" s="18">
        <f t="shared" si="1"/>
        <v>77.8</v>
      </c>
    </row>
    <row r="27" spans="1:21" x14ac:dyDescent="0.25">
      <c r="A27" s="18">
        <v>22</v>
      </c>
      <c r="B27" s="54">
        <v>25630919</v>
      </c>
      <c r="C27" s="54" t="s">
        <v>157</v>
      </c>
      <c r="D27" s="18">
        <v>82</v>
      </c>
      <c r="E27" s="18" t="s">
        <v>202</v>
      </c>
      <c r="F27" s="18">
        <v>58</v>
      </c>
      <c r="G27" s="18" t="s">
        <v>223</v>
      </c>
      <c r="H27" s="18">
        <v>60</v>
      </c>
      <c r="I27" s="18" t="s">
        <v>223</v>
      </c>
      <c r="J27" s="18">
        <v>50</v>
      </c>
      <c r="K27" s="18" t="s">
        <v>223</v>
      </c>
      <c r="L27" s="18">
        <v>45</v>
      </c>
      <c r="M27" s="18" t="s">
        <v>225</v>
      </c>
      <c r="N27" s="18">
        <v>49</v>
      </c>
      <c r="O27" s="18" t="s">
        <v>225</v>
      </c>
      <c r="P27" s="18"/>
      <c r="Q27" s="18"/>
      <c r="R27" s="54"/>
      <c r="S27" s="54"/>
      <c r="T27" s="18">
        <f t="shared" si="0"/>
        <v>295</v>
      </c>
      <c r="U27" s="18">
        <f t="shared" si="1"/>
        <v>59</v>
      </c>
    </row>
    <row r="28" spans="1:21" x14ac:dyDescent="0.25">
      <c r="A28" s="18">
        <v>23</v>
      </c>
      <c r="B28" s="54">
        <v>25630920</v>
      </c>
      <c r="C28" s="54" t="s">
        <v>160</v>
      </c>
      <c r="D28" s="18">
        <v>86</v>
      </c>
      <c r="E28" s="18" t="s">
        <v>201</v>
      </c>
      <c r="F28" s="18">
        <v>74</v>
      </c>
      <c r="G28" s="18" t="s">
        <v>202</v>
      </c>
      <c r="H28" s="18">
        <v>75</v>
      </c>
      <c r="I28" s="18" t="s">
        <v>203</v>
      </c>
      <c r="J28" s="18">
        <v>63</v>
      </c>
      <c r="K28" s="18" t="s">
        <v>203</v>
      </c>
      <c r="L28" s="18">
        <v>60</v>
      </c>
      <c r="M28" s="18" t="s">
        <v>204</v>
      </c>
      <c r="N28" s="18">
        <v>74</v>
      </c>
      <c r="O28" s="18" t="s">
        <v>203</v>
      </c>
      <c r="P28" s="18"/>
      <c r="Q28" s="18"/>
      <c r="R28" s="54"/>
      <c r="S28" s="54"/>
      <c r="T28" s="18">
        <f t="shared" si="0"/>
        <v>358</v>
      </c>
      <c r="U28" s="18">
        <f t="shared" si="1"/>
        <v>71.599999999999994</v>
      </c>
    </row>
    <row r="29" spans="1:21" x14ac:dyDescent="0.25">
      <c r="A29" s="18">
        <v>24</v>
      </c>
      <c r="B29" s="54">
        <v>25630921</v>
      </c>
      <c r="C29" s="54" t="s">
        <v>163</v>
      </c>
      <c r="D29" s="54">
        <v>90</v>
      </c>
      <c r="E29" s="54" t="s">
        <v>200</v>
      </c>
      <c r="F29" s="54">
        <v>87</v>
      </c>
      <c r="G29" s="54" t="s">
        <v>200</v>
      </c>
      <c r="H29" s="54">
        <v>88</v>
      </c>
      <c r="I29" s="54" t="s">
        <v>200</v>
      </c>
      <c r="J29" s="54">
        <v>67</v>
      </c>
      <c r="K29" s="54" t="s">
        <v>202</v>
      </c>
      <c r="L29" s="54">
        <v>77</v>
      </c>
      <c r="M29" s="54" t="s">
        <v>201</v>
      </c>
      <c r="N29" s="54">
        <v>87</v>
      </c>
      <c r="O29" s="54" t="s">
        <v>201</v>
      </c>
      <c r="P29" s="54"/>
      <c r="Q29" s="54"/>
      <c r="R29" s="54"/>
      <c r="S29" s="54"/>
      <c r="T29" s="18">
        <f t="shared" si="0"/>
        <v>409</v>
      </c>
      <c r="U29" s="18">
        <f t="shared" si="1"/>
        <v>81.8</v>
      </c>
    </row>
    <row r="30" spans="1:21" x14ac:dyDescent="0.25">
      <c r="A30" s="18">
        <v>25</v>
      </c>
      <c r="B30" s="54">
        <v>25630922</v>
      </c>
      <c r="C30" s="54" t="s">
        <v>164</v>
      </c>
      <c r="D30" s="54">
        <v>95</v>
      </c>
      <c r="E30" s="54" t="s">
        <v>199</v>
      </c>
      <c r="F30" s="54">
        <v>80</v>
      </c>
      <c r="G30" s="54" t="s">
        <v>201</v>
      </c>
      <c r="H30" s="54">
        <v>82</v>
      </c>
      <c r="I30" s="54" t="s">
        <v>201</v>
      </c>
      <c r="J30" s="54">
        <v>50</v>
      </c>
      <c r="K30" s="54" t="s">
        <v>223</v>
      </c>
      <c r="L30" s="54">
        <v>65</v>
      </c>
      <c r="M30" s="54" t="s">
        <v>203</v>
      </c>
      <c r="N30" s="54">
        <v>83</v>
      </c>
      <c r="O30" s="54" t="s">
        <v>202</v>
      </c>
      <c r="P30" s="54"/>
      <c r="Q30" s="54"/>
      <c r="R30" s="54"/>
      <c r="S30" s="54"/>
      <c r="T30" s="18">
        <f t="shared" si="0"/>
        <v>372</v>
      </c>
      <c r="U30" s="18">
        <f t="shared" si="1"/>
        <v>74.400000000000006</v>
      </c>
    </row>
    <row r="31" spans="1:21" x14ac:dyDescent="0.25">
      <c r="A31" s="18">
        <v>26</v>
      </c>
      <c r="B31" s="54">
        <v>25630923</v>
      </c>
      <c r="C31" s="54" t="s">
        <v>167</v>
      </c>
      <c r="D31" s="54">
        <v>95</v>
      </c>
      <c r="E31" s="54" t="s">
        <v>199</v>
      </c>
      <c r="F31" s="54">
        <v>70</v>
      </c>
      <c r="G31" s="54" t="s">
        <v>203</v>
      </c>
      <c r="H31" s="54">
        <v>69</v>
      </c>
      <c r="I31" s="54" t="s">
        <v>204</v>
      </c>
      <c r="J31" s="54">
        <v>49</v>
      </c>
      <c r="K31" s="54" t="s">
        <v>223</v>
      </c>
      <c r="L31" s="54">
        <v>48</v>
      </c>
      <c r="M31" s="54" t="s">
        <v>225</v>
      </c>
      <c r="N31" s="54">
        <v>63</v>
      </c>
      <c r="O31" s="54" t="s">
        <v>223</v>
      </c>
      <c r="P31" s="54"/>
      <c r="Q31" s="54"/>
      <c r="R31" s="54"/>
      <c r="S31" s="54"/>
      <c r="T31" s="18">
        <f t="shared" si="0"/>
        <v>331</v>
      </c>
      <c r="U31" s="18">
        <f t="shared" si="1"/>
        <v>66.2</v>
      </c>
    </row>
    <row r="32" spans="1:21" x14ac:dyDescent="0.25">
      <c r="A32" s="18">
        <v>27</v>
      </c>
      <c r="B32" s="54">
        <v>25630924</v>
      </c>
      <c r="C32" s="54" t="s">
        <v>170</v>
      </c>
      <c r="D32" s="54">
        <v>80</v>
      </c>
      <c r="E32" s="54" t="s">
        <v>203</v>
      </c>
      <c r="F32" s="54">
        <v>73</v>
      </c>
      <c r="G32" s="54" t="s">
        <v>203</v>
      </c>
      <c r="H32" s="54">
        <v>73</v>
      </c>
      <c r="I32" s="54" t="s">
        <v>203</v>
      </c>
      <c r="J32" s="54">
        <v>59</v>
      </c>
      <c r="K32" s="54" t="s">
        <v>203</v>
      </c>
      <c r="L32" s="54">
        <v>63</v>
      </c>
      <c r="M32" s="54" t="s">
        <v>204</v>
      </c>
      <c r="N32" s="54">
        <v>72</v>
      </c>
      <c r="O32" s="54" t="s">
        <v>204</v>
      </c>
      <c r="P32" s="54"/>
      <c r="Q32" s="54"/>
      <c r="R32" s="54"/>
      <c r="S32" s="54"/>
      <c r="T32" s="18">
        <f t="shared" si="0"/>
        <v>348</v>
      </c>
      <c r="U32" s="18">
        <f t="shared" si="1"/>
        <v>69.599999999999994</v>
      </c>
    </row>
    <row r="33" spans="1:21" x14ac:dyDescent="0.25">
      <c r="A33" s="18">
        <v>28</v>
      </c>
      <c r="B33" s="54">
        <v>25630925</v>
      </c>
      <c r="C33" s="54" t="s">
        <v>173</v>
      </c>
      <c r="D33" s="54">
        <v>95</v>
      </c>
      <c r="E33" s="54" t="s">
        <v>199</v>
      </c>
      <c r="F33" s="54">
        <v>95</v>
      </c>
      <c r="G33" s="54" t="s">
        <v>199</v>
      </c>
      <c r="H33" s="54">
        <v>95</v>
      </c>
      <c r="I33" s="54" t="s">
        <v>199</v>
      </c>
      <c r="J33" s="54">
        <v>91</v>
      </c>
      <c r="K33" s="54" t="s">
        <v>200</v>
      </c>
      <c r="L33" s="54">
        <v>97</v>
      </c>
      <c r="M33" s="54" t="s">
        <v>199</v>
      </c>
      <c r="N33" s="54">
        <v>87</v>
      </c>
      <c r="O33" s="54" t="s">
        <v>201</v>
      </c>
      <c r="P33" s="54"/>
      <c r="Q33" s="54"/>
      <c r="R33" s="54"/>
      <c r="S33" s="54"/>
      <c r="T33" s="18">
        <f t="shared" si="0"/>
        <v>473</v>
      </c>
      <c r="U33" s="18">
        <f t="shared" si="1"/>
        <v>94.6</v>
      </c>
    </row>
    <row r="34" spans="1:21" x14ac:dyDescent="0.25">
      <c r="A34" s="18">
        <v>29</v>
      </c>
      <c r="B34" s="54">
        <v>25630926</v>
      </c>
      <c r="C34" s="54" t="s">
        <v>176</v>
      </c>
      <c r="D34" s="54">
        <v>71</v>
      </c>
      <c r="E34" s="54" t="s">
        <v>204</v>
      </c>
      <c r="F34" s="54">
        <v>58</v>
      </c>
      <c r="G34" s="54" t="s">
        <v>223</v>
      </c>
      <c r="H34" s="54">
        <v>59</v>
      </c>
      <c r="I34" s="54" t="s">
        <v>223</v>
      </c>
      <c r="J34" s="54">
        <v>34</v>
      </c>
      <c r="K34" s="54" t="s">
        <v>205</v>
      </c>
      <c r="L34" s="54">
        <v>46</v>
      </c>
      <c r="M34" s="54" t="s">
        <v>225</v>
      </c>
      <c r="N34" s="54">
        <v>55</v>
      </c>
      <c r="O34" s="54" t="s">
        <v>225</v>
      </c>
      <c r="P34" s="17"/>
      <c r="Q34" s="17"/>
      <c r="R34" s="54"/>
      <c r="S34" s="54"/>
      <c r="T34" s="18">
        <f t="shared" si="0"/>
        <v>268</v>
      </c>
      <c r="U34" s="18">
        <f t="shared" si="1"/>
        <v>53.6</v>
      </c>
    </row>
    <row r="35" spans="1:21" x14ac:dyDescent="0.25">
      <c r="A35" s="18">
        <v>30</v>
      </c>
      <c r="B35" s="54">
        <v>25630927</v>
      </c>
      <c r="C35" s="54" t="s">
        <v>179</v>
      </c>
      <c r="D35" s="54">
        <v>66</v>
      </c>
      <c r="E35" s="54" t="s">
        <v>223</v>
      </c>
      <c r="F35" s="54">
        <v>65</v>
      </c>
      <c r="G35" s="54" t="s">
        <v>204</v>
      </c>
      <c r="H35" s="54">
        <v>66</v>
      </c>
      <c r="I35" s="54" t="s">
        <v>204</v>
      </c>
      <c r="J35" s="54">
        <v>52</v>
      </c>
      <c r="K35" s="54" t="s">
        <v>223</v>
      </c>
      <c r="L35" s="54">
        <v>62</v>
      </c>
      <c r="M35" s="54" t="s">
        <v>204</v>
      </c>
      <c r="N35" s="54">
        <v>65</v>
      </c>
      <c r="O35" s="54" t="s">
        <v>223</v>
      </c>
      <c r="P35" s="54"/>
      <c r="Q35" s="54"/>
      <c r="R35" s="54"/>
      <c r="S35" s="54"/>
      <c r="T35" s="18">
        <f t="shared" si="0"/>
        <v>311</v>
      </c>
      <c r="U35" s="18">
        <f t="shared" si="1"/>
        <v>62.2</v>
      </c>
    </row>
    <row r="36" spans="1:21" x14ac:dyDescent="0.25">
      <c r="A36" s="18">
        <v>31</v>
      </c>
      <c r="B36" s="54">
        <v>25630928</v>
      </c>
      <c r="C36" s="54" t="s">
        <v>182</v>
      </c>
      <c r="D36" s="54">
        <v>95</v>
      </c>
      <c r="E36" s="54" t="s">
        <v>199</v>
      </c>
      <c r="F36" s="17"/>
      <c r="G36" s="17"/>
      <c r="H36" s="54">
        <v>90</v>
      </c>
      <c r="I36" s="54" t="s">
        <v>200</v>
      </c>
      <c r="J36" s="54">
        <v>54</v>
      </c>
      <c r="K36" s="54" t="s">
        <v>204</v>
      </c>
      <c r="L36" s="54">
        <v>86</v>
      </c>
      <c r="M36" s="54" t="s">
        <v>200</v>
      </c>
      <c r="N36" s="54">
        <v>85</v>
      </c>
      <c r="O36" s="54" t="s">
        <v>201</v>
      </c>
      <c r="P36" s="54">
        <v>90</v>
      </c>
      <c r="Q36" s="54" t="s">
        <v>201</v>
      </c>
      <c r="R36" s="54"/>
      <c r="S36" s="54"/>
      <c r="T36" s="18">
        <f t="shared" si="0"/>
        <v>415</v>
      </c>
      <c r="U36" s="18">
        <f t="shared" si="1"/>
        <v>83</v>
      </c>
    </row>
    <row r="37" spans="1:21" x14ac:dyDescent="0.25">
      <c r="A37" s="18">
        <v>32</v>
      </c>
      <c r="B37" s="54">
        <v>25630929</v>
      </c>
      <c r="C37" s="54" t="s">
        <v>185</v>
      </c>
      <c r="D37" s="54">
        <v>79</v>
      </c>
      <c r="E37" s="54" t="s">
        <v>203</v>
      </c>
      <c r="F37" s="54">
        <v>66</v>
      </c>
      <c r="G37" s="54" t="s">
        <v>204</v>
      </c>
      <c r="H37" s="54">
        <v>66</v>
      </c>
      <c r="I37" s="54" t="s">
        <v>204</v>
      </c>
      <c r="J37" s="54">
        <v>39</v>
      </c>
      <c r="K37" s="54" t="s">
        <v>205</v>
      </c>
      <c r="L37" s="54">
        <v>52</v>
      </c>
      <c r="M37" s="54" t="s">
        <v>223</v>
      </c>
      <c r="N37" s="54">
        <v>64</v>
      </c>
      <c r="O37" s="54" t="s">
        <v>223</v>
      </c>
      <c r="P37" s="17"/>
      <c r="Q37" s="17"/>
      <c r="R37" s="54"/>
      <c r="S37" s="54"/>
      <c r="T37" s="18">
        <f t="shared" si="0"/>
        <v>302</v>
      </c>
      <c r="U37" s="18">
        <f t="shared" si="1"/>
        <v>60.4</v>
      </c>
    </row>
    <row r="38" spans="1:21" x14ac:dyDescent="0.25">
      <c r="A38" s="18">
        <v>33</v>
      </c>
      <c r="B38" s="54">
        <v>25630930</v>
      </c>
      <c r="C38" s="54" t="s">
        <v>188</v>
      </c>
      <c r="D38" s="54">
        <v>89</v>
      </c>
      <c r="E38" s="54" t="s">
        <v>201</v>
      </c>
      <c r="F38" s="54">
        <v>85</v>
      </c>
      <c r="G38" s="54" t="s">
        <v>200</v>
      </c>
      <c r="H38" s="54">
        <v>85</v>
      </c>
      <c r="I38" s="54" t="s">
        <v>201</v>
      </c>
      <c r="J38" s="54">
        <v>49</v>
      </c>
      <c r="K38" s="54" t="s">
        <v>223</v>
      </c>
      <c r="L38" s="54">
        <v>82</v>
      </c>
      <c r="M38" s="54" t="s">
        <v>201</v>
      </c>
      <c r="N38" s="54">
        <v>78</v>
      </c>
      <c r="O38" s="54" t="s">
        <v>203</v>
      </c>
      <c r="P38" s="54"/>
      <c r="Q38" s="54"/>
      <c r="R38" s="54"/>
      <c r="S38" s="54"/>
      <c r="T38" s="18">
        <f t="shared" si="0"/>
        <v>390</v>
      </c>
      <c r="U38" s="18">
        <f t="shared" si="1"/>
        <v>78</v>
      </c>
    </row>
    <row r="39" spans="1:21" x14ac:dyDescent="0.25">
      <c r="C39" s="24"/>
    </row>
    <row r="40" spans="1:21" x14ac:dyDescent="0.25">
      <c r="D40" s="20" t="s">
        <v>199</v>
      </c>
      <c r="E40" s="20">
        <f>COUNTIF(E6:E38, "A1")</f>
        <v>11</v>
      </c>
      <c r="F40" s="20" t="s">
        <v>199</v>
      </c>
      <c r="G40" s="20">
        <f>COUNTIF(G6:G38, "A1")</f>
        <v>4</v>
      </c>
      <c r="H40" s="20" t="s">
        <v>199</v>
      </c>
      <c r="I40" s="20">
        <f>COUNTIF(I6:I38, "A1")</f>
        <v>2</v>
      </c>
      <c r="J40" s="20" t="s">
        <v>199</v>
      </c>
      <c r="K40" s="20">
        <f>COUNTIF(K6:K38, "A1")</f>
        <v>0</v>
      </c>
      <c r="L40" s="20" t="s">
        <v>199</v>
      </c>
      <c r="M40" s="20">
        <f>COUNTIF(M6:M38, "A1")</f>
        <v>2</v>
      </c>
      <c r="N40" s="20" t="s">
        <v>199</v>
      </c>
      <c r="O40" s="20">
        <f>COUNTIF(O6:O38, "A1")</f>
        <v>0</v>
      </c>
      <c r="P40" s="20" t="s">
        <v>199</v>
      </c>
      <c r="Q40" s="20">
        <f>COUNTIF(Q6:Q38, "A1")</f>
        <v>0</v>
      </c>
      <c r="R40" s="20" t="s">
        <v>199</v>
      </c>
      <c r="S40" s="20">
        <f>COUNTIF(S6:S38, "A1")</f>
        <v>0</v>
      </c>
    </row>
    <row r="41" spans="1:21" x14ac:dyDescent="0.25">
      <c r="D41" s="20" t="s">
        <v>200</v>
      </c>
      <c r="E41" s="20">
        <f>COUNTIF(E6:E38, "A2")</f>
        <v>4</v>
      </c>
      <c r="F41" s="20" t="s">
        <v>200</v>
      </c>
      <c r="G41" s="20">
        <f>COUNTIF(G6:G38, "A2")</f>
        <v>5</v>
      </c>
      <c r="H41" s="20" t="s">
        <v>200</v>
      </c>
      <c r="I41" s="20">
        <f>COUNTIF(I6:I38, "A2")</f>
        <v>5</v>
      </c>
      <c r="J41" s="20" t="s">
        <v>200</v>
      </c>
      <c r="K41" s="20">
        <f>COUNTIF(K6:K38, "A2")</f>
        <v>1</v>
      </c>
      <c r="L41" s="20" t="s">
        <v>200</v>
      </c>
      <c r="M41" s="20">
        <f>COUNTIF(M6:M38, "A2")</f>
        <v>3</v>
      </c>
      <c r="N41" s="20" t="s">
        <v>200</v>
      </c>
      <c r="O41" s="20">
        <f>COUNTIF(O6:O38, "A2")</f>
        <v>0</v>
      </c>
      <c r="P41" s="20" t="s">
        <v>200</v>
      </c>
      <c r="Q41" s="20">
        <f>COUNTIF(Q6:Q38, "A2")</f>
        <v>0</v>
      </c>
      <c r="R41" s="20" t="s">
        <v>200</v>
      </c>
      <c r="S41" s="20">
        <f>COUNTIF(S6:S38, "A2")</f>
        <v>0</v>
      </c>
    </row>
    <row r="42" spans="1:21" x14ac:dyDescent="0.25">
      <c r="D42" s="20" t="s">
        <v>201</v>
      </c>
      <c r="E42" s="20">
        <f>COUNTIF(E6:E38, "B1")</f>
        <v>5</v>
      </c>
      <c r="F42" s="20" t="s">
        <v>201</v>
      </c>
      <c r="G42" s="20">
        <f>COUNTIF(G6:G38, "B1")</f>
        <v>2</v>
      </c>
      <c r="H42" s="20" t="s">
        <v>201</v>
      </c>
      <c r="I42" s="20">
        <f>COUNTIF(I6:I38, "B1")</f>
        <v>6</v>
      </c>
      <c r="J42" s="20" t="s">
        <v>201</v>
      </c>
      <c r="K42" s="20">
        <f>COUNTIF(K6:K38, "B1")</f>
        <v>7</v>
      </c>
      <c r="L42" s="20" t="s">
        <v>201</v>
      </c>
      <c r="M42" s="20">
        <f>COUNTIF(M6:M38, "B1")</f>
        <v>6</v>
      </c>
      <c r="N42" s="20" t="s">
        <v>201</v>
      </c>
      <c r="O42" s="20">
        <f>COUNTIF(O6:O38, "B1")</f>
        <v>5</v>
      </c>
      <c r="P42" s="20" t="s">
        <v>201</v>
      </c>
      <c r="Q42" s="20">
        <f>COUNTIF(Q6:Q38, "B1")</f>
        <v>1</v>
      </c>
      <c r="R42" s="20" t="s">
        <v>201</v>
      </c>
      <c r="S42" s="20">
        <f>COUNTIF(S6:S38, "B1")</f>
        <v>0</v>
      </c>
    </row>
    <row r="43" spans="1:21" x14ac:dyDescent="0.25">
      <c r="D43" s="20" t="s">
        <v>202</v>
      </c>
      <c r="E43" s="20">
        <f>COUNTIF(E6:E38, "B2")</f>
        <v>2</v>
      </c>
      <c r="F43" s="20" t="s">
        <v>202</v>
      </c>
      <c r="G43" s="20">
        <f>COUNTIF(G6:G38, "B2")</f>
        <v>3</v>
      </c>
      <c r="H43" s="20" t="s">
        <v>202</v>
      </c>
      <c r="I43" s="20">
        <f>COUNTIF(I6:I38, "B2")</f>
        <v>2</v>
      </c>
      <c r="J43" s="20" t="s">
        <v>202</v>
      </c>
      <c r="K43" s="20">
        <f>COUNTIF(K6:K38, "B2")</f>
        <v>1</v>
      </c>
      <c r="L43" s="20" t="s">
        <v>202</v>
      </c>
      <c r="M43" s="20">
        <f>COUNTIF(M6:M38, "B2")</f>
        <v>3</v>
      </c>
      <c r="N43" s="20" t="s">
        <v>202</v>
      </c>
      <c r="O43" s="20">
        <f>COUNTIF(O6:O38, "B2")</f>
        <v>3</v>
      </c>
      <c r="P43" s="20" t="s">
        <v>202</v>
      </c>
      <c r="Q43" s="20">
        <f>COUNTIF(Q6:Q38, "B2")</f>
        <v>1</v>
      </c>
      <c r="R43" s="20" t="s">
        <v>202</v>
      </c>
      <c r="S43" s="20">
        <f>COUNTIF(S6:S38, "B2")</f>
        <v>1</v>
      </c>
    </row>
    <row r="44" spans="1:21" x14ac:dyDescent="0.25">
      <c r="D44" s="20" t="s">
        <v>203</v>
      </c>
      <c r="E44" s="20">
        <f>COUNTIF(E6:E38, "C1")</f>
        <v>6</v>
      </c>
      <c r="F44" s="20" t="s">
        <v>203</v>
      </c>
      <c r="G44" s="20">
        <f>COUNTIF(G6:G38, "C1")</f>
        <v>2</v>
      </c>
      <c r="H44" s="20" t="s">
        <v>203</v>
      </c>
      <c r="I44" s="20">
        <f>COUNTIF(I6:I38, "C1")</f>
        <v>3</v>
      </c>
      <c r="J44" s="20" t="s">
        <v>203</v>
      </c>
      <c r="K44" s="20">
        <f>COUNTIF(K6:K38, "C1")</f>
        <v>5</v>
      </c>
      <c r="L44" s="20" t="s">
        <v>203</v>
      </c>
      <c r="M44" s="20">
        <f>COUNTIF(M6:M38, "C1")</f>
        <v>2</v>
      </c>
      <c r="N44" s="20" t="s">
        <v>203</v>
      </c>
      <c r="O44" s="20">
        <f>COUNTIF(O6:O38, "C1")</f>
        <v>6</v>
      </c>
      <c r="P44" s="20" t="s">
        <v>203</v>
      </c>
      <c r="Q44" s="20">
        <f>COUNTIF(Q6:Q38, "C1")</f>
        <v>0</v>
      </c>
      <c r="R44" s="20" t="s">
        <v>203</v>
      </c>
      <c r="S44" s="20">
        <f>COUNTIF(S6:S38, "C1")</f>
        <v>0</v>
      </c>
    </row>
    <row r="45" spans="1:21" x14ac:dyDescent="0.25">
      <c r="D45" s="20" t="s">
        <v>204</v>
      </c>
      <c r="E45" s="20">
        <f>COUNTIF(E6:E38, "C2")</f>
        <v>2</v>
      </c>
      <c r="F45" s="20" t="s">
        <v>204</v>
      </c>
      <c r="G45" s="20">
        <f>COUNTIF(G6:G38, "C2")</f>
        <v>8</v>
      </c>
      <c r="H45" s="20" t="s">
        <v>204</v>
      </c>
      <c r="I45" s="20">
        <f>COUNTIF(I6:I38, "C2")</f>
        <v>10</v>
      </c>
      <c r="J45" s="20" t="s">
        <v>204</v>
      </c>
      <c r="K45" s="20">
        <f>COUNTIF(K6:K38, "C2")</f>
        <v>4</v>
      </c>
      <c r="L45" s="20" t="s">
        <v>204</v>
      </c>
      <c r="M45" s="20">
        <f>COUNTIF(M6:M38, "C2")</f>
        <v>7</v>
      </c>
      <c r="N45" s="20" t="s">
        <v>204</v>
      </c>
      <c r="O45" s="20">
        <f>COUNTIF(O6:O38, "C2")</f>
        <v>3</v>
      </c>
      <c r="P45" s="20" t="s">
        <v>204</v>
      </c>
      <c r="Q45" s="20">
        <f>COUNTIF(Q6:Q38, "C2")</f>
        <v>0</v>
      </c>
      <c r="R45" s="20" t="s">
        <v>204</v>
      </c>
      <c r="S45" s="20">
        <f>COUNTIF(S6:S38, "C2")</f>
        <v>0</v>
      </c>
    </row>
    <row r="46" spans="1:21" x14ac:dyDescent="0.25">
      <c r="D46" s="20" t="s">
        <v>223</v>
      </c>
      <c r="E46" s="20">
        <f>COUNTIF(E6:E38, "D1")</f>
        <v>3</v>
      </c>
      <c r="F46" s="20" t="s">
        <v>223</v>
      </c>
      <c r="G46" s="20">
        <f>COUNTIF(G6:G38, "D1")</f>
        <v>4</v>
      </c>
      <c r="H46" s="20" t="s">
        <v>223</v>
      </c>
      <c r="I46" s="20">
        <f>COUNTIF(I6:I38, "D1")</f>
        <v>4</v>
      </c>
      <c r="J46" s="20" t="s">
        <v>223</v>
      </c>
      <c r="K46" s="20">
        <f>COUNTIF(K6:K38, "D1")</f>
        <v>11</v>
      </c>
      <c r="L46" s="20" t="s">
        <v>223</v>
      </c>
      <c r="M46" s="20">
        <f>COUNTIF(M6:M38, "D1")</f>
        <v>5</v>
      </c>
      <c r="N46" s="20" t="s">
        <v>223</v>
      </c>
      <c r="O46" s="20">
        <f>COUNTIF(O6:O38, "D1")</f>
        <v>6</v>
      </c>
      <c r="P46" s="20" t="s">
        <v>223</v>
      </c>
      <c r="Q46" s="20">
        <f>COUNTIF(Q6:Q38, "D1")</f>
        <v>1</v>
      </c>
      <c r="R46" s="20" t="s">
        <v>223</v>
      </c>
      <c r="S46" s="20">
        <f>COUNTIF(S6:S38, "D1")</f>
        <v>0</v>
      </c>
    </row>
    <row r="47" spans="1:21" x14ac:dyDescent="0.25">
      <c r="D47" s="20" t="s">
        <v>225</v>
      </c>
      <c r="E47" s="20">
        <f>COUNTIF(E6:E38, "D2")</f>
        <v>0</v>
      </c>
      <c r="F47" s="20" t="s">
        <v>225</v>
      </c>
      <c r="G47" s="20">
        <f>COUNTIF(G6:G38, "D2")</f>
        <v>1</v>
      </c>
      <c r="H47" s="20" t="s">
        <v>225</v>
      </c>
      <c r="I47" s="20">
        <f>COUNTIF(I6:I38, "D2")</f>
        <v>1</v>
      </c>
      <c r="J47" s="20" t="s">
        <v>225</v>
      </c>
      <c r="K47" s="20">
        <f>COUNTIF(K6:K38, "D2")</f>
        <v>0</v>
      </c>
      <c r="L47" s="20" t="s">
        <v>225</v>
      </c>
      <c r="M47" s="20">
        <f>COUNTIF(M6:M38, "D2")</f>
        <v>5</v>
      </c>
      <c r="N47" s="20" t="s">
        <v>225</v>
      </c>
      <c r="O47" s="20">
        <f>COUNTIF(O6:O38, "D2")</f>
        <v>10</v>
      </c>
      <c r="P47" s="20" t="s">
        <v>225</v>
      </c>
      <c r="Q47" s="20">
        <f>COUNTIF(Q6:Q38, "D2")</f>
        <v>0</v>
      </c>
      <c r="R47" s="20" t="s">
        <v>225</v>
      </c>
      <c r="S47" s="20">
        <f>COUNTIF(S6:S38, "D2")</f>
        <v>0</v>
      </c>
    </row>
    <row r="48" spans="1:21" x14ac:dyDescent="0.25">
      <c r="D48" s="20" t="s">
        <v>205</v>
      </c>
      <c r="E48" s="20">
        <f>COUNTIF(E6:E38, "E")</f>
        <v>0</v>
      </c>
      <c r="F48" s="20" t="s">
        <v>205</v>
      </c>
      <c r="G48" s="20">
        <f>COUNTIF(G6:G38, "E")</f>
        <v>0</v>
      </c>
      <c r="H48" s="20" t="s">
        <v>205</v>
      </c>
      <c r="I48" s="20">
        <f>COUNTIF(I6:I38, "E")</f>
        <v>0</v>
      </c>
      <c r="J48" s="20" t="s">
        <v>205</v>
      </c>
      <c r="K48" s="20">
        <f>COUNTIF(K6:K38, "E")</f>
        <v>4</v>
      </c>
      <c r="L48" s="20" t="s">
        <v>205</v>
      </c>
      <c r="M48" s="20">
        <f>COUNTIF(M6:M38, "E")</f>
        <v>0</v>
      </c>
      <c r="N48" s="20" t="s">
        <v>205</v>
      </c>
      <c r="O48" s="20">
        <f>COUNTIF(O6:O38, "E")</f>
        <v>0</v>
      </c>
      <c r="P48" s="20" t="s">
        <v>205</v>
      </c>
      <c r="Q48" s="20">
        <f>COUNTIF(Q6:Q38, "E")</f>
        <v>0</v>
      </c>
      <c r="R48" s="20" t="s">
        <v>205</v>
      </c>
      <c r="S48" s="20">
        <f>COUNTIF(S6:S38, "E")</f>
        <v>0</v>
      </c>
    </row>
    <row r="49" spans="4:19" x14ac:dyDescent="0.25">
      <c r="D49" s="27" t="s">
        <v>206</v>
      </c>
      <c r="E49" s="20">
        <f>SUM(E40:E48)</f>
        <v>33</v>
      </c>
      <c r="F49" s="27" t="s">
        <v>206</v>
      </c>
      <c r="G49" s="20">
        <f>SUM(G40:G48)</f>
        <v>29</v>
      </c>
      <c r="H49" s="27" t="s">
        <v>206</v>
      </c>
      <c r="I49" s="20">
        <f>SUM(I40:I48)</f>
        <v>33</v>
      </c>
      <c r="J49" s="27" t="s">
        <v>206</v>
      </c>
      <c r="K49" s="20">
        <f>SUM(K40:K48)</f>
        <v>33</v>
      </c>
      <c r="L49" s="27" t="s">
        <v>206</v>
      </c>
      <c r="M49" s="20">
        <f>SUM(M40:M48)</f>
        <v>33</v>
      </c>
      <c r="N49" s="27" t="s">
        <v>206</v>
      </c>
      <c r="O49" s="20">
        <f>SUM(O40:O48)</f>
        <v>33</v>
      </c>
      <c r="P49" s="27" t="s">
        <v>206</v>
      </c>
      <c r="Q49" s="20">
        <f>SUM(Q40:Q48)</f>
        <v>3</v>
      </c>
      <c r="R49" s="27" t="s">
        <v>206</v>
      </c>
      <c r="S49" s="20">
        <f>SUM(S40:S48)</f>
        <v>1</v>
      </c>
    </row>
    <row r="50" spans="4:19" x14ac:dyDescent="0.25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4:19" x14ac:dyDescent="0.25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4:19" x14ac:dyDescent="0.25">
      <c r="D52" s="27" t="s">
        <v>207</v>
      </c>
      <c r="E52" s="20">
        <f>8*E40+7*E41+6*E42+5*E43+4*E44+3*E45+2*E46+1*E48</f>
        <v>192</v>
      </c>
      <c r="F52" s="27" t="s">
        <v>207</v>
      </c>
      <c r="G52" s="20">
        <f>8*G40+7*G41+6*G42+5*G43+4*G44+3*G45+2*G46+1*G48</f>
        <v>134</v>
      </c>
      <c r="H52" s="27" t="s">
        <v>207</v>
      </c>
      <c r="I52" s="20">
        <f>8*I40+7*I41+6*I42+5*I43+4*I44+3*I45+2*I46+1*I48</f>
        <v>147</v>
      </c>
      <c r="J52" s="27" t="s">
        <v>207</v>
      </c>
      <c r="K52" s="20">
        <f>8*K40+7*K41+6*K42+5*K43+4*K44+3*K45+2*K46+1*K48</f>
        <v>112</v>
      </c>
      <c r="L52" s="27" t="s">
        <v>207</v>
      </c>
      <c r="M52" s="20">
        <f>8*M40+7*M41+6*M42+5*M43+4*M44+3*M45+2*M46+1*M48</f>
        <v>127</v>
      </c>
      <c r="N52" s="27" t="s">
        <v>207</v>
      </c>
      <c r="O52" s="20">
        <f>8*O40+7*O41+6*O42+5*O43+4*O44+3*O45+2*O46+1*O48</f>
        <v>90</v>
      </c>
      <c r="P52" s="27" t="s">
        <v>207</v>
      </c>
      <c r="Q52" s="20">
        <f>8*Q40+7*Q41+6*Q42+5*Q43+4*Q44+3*Q45+2*Q46+1*Q48</f>
        <v>13</v>
      </c>
      <c r="R52" s="27" t="s">
        <v>207</v>
      </c>
      <c r="S52" s="20">
        <f>8*S40+7*S41+6*S42+5*S43+4*S44+3*S45+2*S46+1*S48</f>
        <v>5</v>
      </c>
    </row>
    <row r="53" spans="4:19" x14ac:dyDescent="0.25">
      <c r="D53" s="27" t="s">
        <v>208</v>
      </c>
      <c r="E53" s="20">
        <f>E52/E49*100/8</f>
        <v>72.727272727272734</v>
      </c>
      <c r="F53" s="27" t="s">
        <v>208</v>
      </c>
      <c r="G53" s="20">
        <f>G52/G49*100/8</f>
        <v>57.758620689655174</v>
      </c>
      <c r="H53" s="27" t="s">
        <v>208</v>
      </c>
      <c r="I53" s="20">
        <f>I52/I49*100/8</f>
        <v>55.68181818181818</v>
      </c>
      <c r="J53" s="27" t="s">
        <v>208</v>
      </c>
      <c r="K53" s="20">
        <f>K52/K49*100/8</f>
        <v>42.424242424242422</v>
      </c>
      <c r="L53" s="27" t="s">
        <v>208</v>
      </c>
      <c r="M53" s="20">
        <f>M52/M49*100/8</f>
        <v>48.106060606060609</v>
      </c>
      <c r="N53" s="27" t="s">
        <v>208</v>
      </c>
      <c r="O53" s="20">
        <f>O52/O49*100/8</f>
        <v>34.090909090909086</v>
      </c>
      <c r="P53" s="27" t="s">
        <v>208</v>
      </c>
      <c r="Q53" s="20">
        <f>Q52/Q49*100/8</f>
        <v>54.166666666666664</v>
      </c>
      <c r="R53" s="27" t="s">
        <v>208</v>
      </c>
      <c r="S53" s="20">
        <f>S52/S49*100/8</f>
        <v>62.5</v>
      </c>
    </row>
  </sheetData>
  <mergeCells count="18">
    <mergeCell ref="R4:S4"/>
    <mergeCell ref="T4:T5"/>
    <mergeCell ref="U4:U5"/>
    <mergeCell ref="A1:U1"/>
    <mergeCell ref="G2:M2"/>
    <mergeCell ref="I3:K3"/>
    <mergeCell ref="C4:C5"/>
    <mergeCell ref="B4:B5"/>
    <mergeCell ref="A4:A5"/>
    <mergeCell ref="N4:O4"/>
    <mergeCell ref="P4:Q4"/>
    <mergeCell ref="D4:E4"/>
    <mergeCell ref="F4:G4"/>
    <mergeCell ref="H4:I4"/>
    <mergeCell ref="J4:K4"/>
    <mergeCell ref="L4:M4"/>
    <mergeCell ref="A2:C2"/>
    <mergeCell ref="A3:C3"/>
  </mergeCells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XIIA</vt:lpstr>
      <vt:lpstr>XII B</vt:lpstr>
      <vt:lpstr>'XII B'!Print_Area</vt:lpstr>
      <vt:lpstr>XIIA!Print_Area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2020-07-13T09:58:40Z</dcterms:modified>
</cp:coreProperties>
</file>