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X A fomratted " sheetId="9" r:id="rId1"/>
    <sheet name="X B fomratted" sheetId="10" r:id="rId2"/>
    <sheet name="X A&amp;B fomratted" sheetId="8" r:id="rId3"/>
  </sheets>
  <definedNames>
    <definedName name="_xlnm.Print_Area" localSheetId="0">'X A fomratted '!$A$1:$S$34</definedName>
    <definedName name="_xlnm.Print_Area" localSheetId="1">'X B fomratted'!$A$1:$S$34</definedName>
  </definedNames>
  <calcPr calcId="152511"/>
</workbook>
</file>

<file path=xl/calcChain.xml><?xml version="1.0" encoding="utf-8"?>
<calcChain xmlns="http://schemas.openxmlformats.org/spreadsheetml/2006/main">
  <c r="Q37" i="10" l="1"/>
  <c r="Q38" i="10"/>
  <c r="Q39" i="10"/>
  <c r="Q40" i="10"/>
  <c r="Q41" i="10"/>
  <c r="Q42" i="10"/>
  <c r="Q43" i="10"/>
  <c r="Q44" i="10"/>
  <c r="Q36" i="10"/>
  <c r="O37" i="10"/>
  <c r="O38" i="10"/>
  <c r="O39" i="10"/>
  <c r="O40" i="10"/>
  <c r="O41" i="10"/>
  <c r="O42" i="10"/>
  <c r="O43" i="10"/>
  <c r="O44" i="10"/>
  <c r="O36" i="10"/>
  <c r="M37" i="10"/>
  <c r="M38" i="10"/>
  <c r="M39" i="10"/>
  <c r="M40" i="10"/>
  <c r="M41" i="10"/>
  <c r="M42" i="10"/>
  <c r="M43" i="10"/>
  <c r="M44" i="10"/>
  <c r="M36" i="10"/>
  <c r="K37" i="10"/>
  <c r="K38" i="10"/>
  <c r="K39" i="10"/>
  <c r="K40" i="10"/>
  <c r="K41" i="10"/>
  <c r="K42" i="10"/>
  <c r="K43" i="10"/>
  <c r="K44" i="10"/>
  <c r="K36" i="10"/>
  <c r="I37" i="10"/>
  <c r="I38" i="10"/>
  <c r="I39" i="10"/>
  <c r="I40" i="10"/>
  <c r="I41" i="10"/>
  <c r="I42" i="10"/>
  <c r="I43" i="10"/>
  <c r="I44" i="10"/>
  <c r="I36" i="10"/>
  <c r="G37" i="10"/>
  <c r="G38" i="10"/>
  <c r="G39" i="10"/>
  <c r="G40" i="10"/>
  <c r="G41" i="10"/>
  <c r="G42" i="10"/>
  <c r="G43" i="10"/>
  <c r="G44" i="10"/>
  <c r="G36" i="10"/>
  <c r="E37" i="10"/>
  <c r="E38" i="10"/>
  <c r="E39" i="10"/>
  <c r="E40" i="10"/>
  <c r="E41" i="10"/>
  <c r="E42" i="10"/>
  <c r="E43" i="10"/>
  <c r="E44" i="10"/>
  <c r="E36" i="10"/>
  <c r="Q37" i="9"/>
  <c r="Q38" i="9"/>
  <c r="Q39" i="9"/>
  <c r="Q40" i="9"/>
  <c r="Q41" i="9"/>
  <c r="Q42" i="9"/>
  <c r="Q43" i="9"/>
  <c r="Q44" i="9"/>
  <c r="Q36" i="9"/>
  <c r="O37" i="9"/>
  <c r="O38" i="9"/>
  <c r="O39" i="9"/>
  <c r="O40" i="9"/>
  <c r="O41" i="9"/>
  <c r="O42" i="9"/>
  <c r="O43" i="9"/>
  <c r="O44" i="9"/>
  <c r="O36" i="9"/>
  <c r="M37" i="9"/>
  <c r="M38" i="9"/>
  <c r="M39" i="9"/>
  <c r="M40" i="9"/>
  <c r="M41" i="9"/>
  <c r="M42" i="9"/>
  <c r="M43" i="9"/>
  <c r="M44" i="9"/>
  <c r="M36" i="9"/>
  <c r="K37" i="9"/>
  <c r="K38" i="9"/>
  <c r="K39" i="9"/>
  <c r="K40" i="9"/>
  <c r="K41" i="9"/>
  <c r="K42" i="9"/>
  <c r="K43" i="9"/>
  <c r="K44" i="9"/>
  <c r="K36" i="9"/>
  <c r="I37" i="9"/>
  <c r="I38" i="9"/>
  <c r="I39" i="9"/>
  <c r="I40" i="9"/>
  <c r="I41" i="9"/>
  <c r="I42" i="9"/>
  <c r="I43" i="9"/>
  <c r="I44" i="9"/>
  <c r="I36" i="9"/>
  <c r="G37" i="9"/>
  <c r="G38" i="9"/>
  <c r="G39" i="9"/>
  <c r="G40" i="9"/>
  <c r="G41" i="9"/>
  <c r="G42" i="9"/>
  <c r="G43" i="9"/>
  <c r="G44" i="9"/>
  <c r="G36" i="9"/>
  <c r="E37" i="9"/>
  <c r="E38" i="9"/>
  <c r="E39" i="9"/>
  <c r="E40" i="9"/>
  <c r="E41" i="9"/>
  <c r="E42" i="9"/>
  <c r="E43" i="9"/>
  <c r="E44" i="9"/>
  <c r="E36" i="9"/>
  <c r="R33" i="10"/>
  <c r="S33" i="10" s="1"/>
  <c r="R32" i="10"/>
  <c r="S32" i="10" s="1"/>
  <c r="R31" i="10"/>
  <c r="S31" i="10" s="1"/>
  <c r="R30" i="10"/>
  <c r="S30" i="10" s="1"/>
  <c r="R29" i="10"/>
  <c r="S29" i="10" s="1"/>
  <c r="R28" i="10"/>
  <c r="S28" i="10" s="1"/>
  <c r="R27" i="10"/>
  <c r="S27" i="10" s="1"/>
  <c r="R26" i="10"/>
  <c r="S26" i="10" s="1"/>
  <c r="R25" i="10"/>
  <c r="S25" i="10" s="1"/>
  <c r="R24" i="10"/>
  <c r="S24" i="10" s="1"/>
  <c r="R23" i="10"/>
  <c r="S23" i="10" s="1"/>
  <c r="R22" i="10"/>
  <c r="S22" i="10" s="1"/>
  <c r="R21" i="10"/>
  <c r="S21" i="10" s="1"/>
  <c r="R20" i="10"/>
  <c r="S20" i="10" s="1"/>
  <c r="R19" i="10"/>
  <c r="S19" i="10" s="1"/>
  <c r="R18" i="10"/>
  <c r="S18" i="10" s="1"/>
  <c r="R17" i="10"/>
  <c r="S17" i="10" s="1"/>
  <c r="R16" i="10"/>
  <c r="S16" i="10" s="1"/>
  <c r="R15" i="10"/>
  <c r="S15" i="10" s="1"/>
  <c r="R14" i="10"/>
  <c r="S14" i="10" s="1"/>
  <c r="R13" i="10"/>
  <c r="S13" i="10" s="1"/>
  <c r="R12" i="10"/>
  <c r="S12" i="10" s="1"/>
  <c r="R11" i="10"/>
  <c r="S11" i="10" s="1"/>
  <c r="R10" i="10"/>
  <c r="S10" i="10" s="1"/>
  <c r="R9" i="10"/>
  <c r="S9" i="10" s="1"/>
  <c r="R8" i="10"/>
  <c r="S8" i="10" s="1"/>
  <c r="R7" i="10"/>
  <c r="S7" i="10" s="1"/>
  <c r="R6" i="10"/>
  <c r="S6" i="10" s="1"/>
  <c r="R33" i="9"/>
  <c r="S33" i="9" s="1"/>
  <c r="R32" i="9"/>
  <c r="S32" i="9" s="1"/>
  <c r="R31" i="9"/>
  <c r="S31" i="9" s="1"/>
  <c r="R30" i="9"/>
  <c r="S30" i="9" s="1"/>
  <c r="R29" i="9"/>
  <c r="S29" i="9" s="1"/>
  <c r="R28" i="9"/>
  <c r="S28" i="9" s="1"/>
  <c r="R27" i="9"/>
  <c r="S27" i="9" s="1"/>
  <c r="R26" i="9"/>
  <c r="S26" i="9" s="1"/>
  <c r="R25" i="9"/>
  <c r="S25" i="9" s="1"/>
  <c r="R24" i="9"/>
  <c r="S24" i="9" s="1"/>
  <c r="R23" i="9"/>
  <c r="S23" i="9" s="1"/>
  <c r="R22" i="9"/>
  <c r="S22" i="9" s="1"/>
  <c r="R21" i="9"/>
  <c r="S21" i="9" s="1"/>
  <c r="R20" i="9"/>
  <c r="S20" i="9" s="1"/>
  <c r="R19" i="9"/>
  <c r="S19" i="9" s="1"/>
  <c r="R18" i="9"/>
  <c r="S18" i="9" s="1"/>
  <c r="R17" i="9"/>
  <c r="S17" i="9" s="1"/>
  <c r="R16" i="9"/>
  <c r="S16" i="9" s="1"/>
  <c r="R15" i="9"/>
  <c r="S15" i="9" s="1"/>
  <c r="R14" i="9"/>
  <c r="S14" i="9" s="1"/>
  <c r="R13" i="9"/>
  <c r="S13" i="9" s="1"/>
  <c r="R12" i="9"/>
  <c r="S12" i="9" s="1"/>
  <c r="R11" i="9"/>
  <c r="S11" i="9" s="1"/>
  <c r="R10" i="9"/>
  <c r="S10" i="9" s="1"/>
  <c r="R9" i="9"/>
  <c r="S9" i="9" s="1"/>
  <c r="R8" i="9"/>
  <c r="S8" i="9" s="1"/>
  <c r="R7" i="9"/>
  <c r="S7" i="9" s="1"/>
  <c r="R6" i="9"/>
  <c r="S6" i="9" s="1"/>
  <c r="E48" i="10" l="1"/>
  <c r="E49" i="10" s="1"/>
  <c r="I48" i="10"/>
  <c r="M48" i="10"/>
  <c r="M49" i="10" s="1"/>
  <c r="Q48" i="10"/>
  <c r="G45" i="10"/>
  <c r="K45" i="10"/>
  <c r="O45" i="10"/>
  <c r="E45" i="10"/>
  <c r="I45" i="10"/>
  <c r="M45" i="10"/>
  <c r="Q45" i="10"/>
  <c r="E45" i="9"/>
  <c r="I45" i="9"/>
  <c r="M45" i="9"/>
  <c r="Q45" i="9"/>
  <c r="I49" i="10"/>
  <c r="Q49" i="10"/>
  <c r="G48" i="10"/>
  <c r="K48" i="10"/>
  <c r="O48" i="10"/>
  <c r="G48" i="9"/>
  <c r="K48" i="9"/>
  <c r="O48" i="9"/>
  <c r="G45" i="9"/>
  <c r="K45" i="9"/>
  <c r="O45" i="9"/>
  <c r="E48" i="9"/>
  <c r="I48" i="9"/>
  <c r="M48" i="9"/>
  <c r="Q48" i="9"/>
  <c r="Q49" i="9" l="1"/>
  <c r="I49" i="9"/>
  <c r="K49" i="10"/>
  <c r="O49" i="10"/>
  <c r="G49" i="10"/>
  <c r="M49" i="9"/>
  <c r="E49" i="9"/>
  <c r="K49" i="9"/>
  <c r="O49" i="9"/>
  <c r="G49" i="9"/>
</calcChain>
</file>

<file path=xl/sharedStrings.xml><?xml version="1.0" encoding="utf-8"?>
<sst xmlns="http://schemas.openxmlformats.org/spreadsheetml/2006/main" count="1050" uniqueCount="84">
  <si>
    <t>AKRITI PANDEY</t>
  </si>
  <si>
    <t>AKHIL BISHT</t>
  </si>
  <si>
    <t>AMANDEEP SINGH</t>
  </si>
  <si>
    <t>ASHISH RAWAT</t>
  </si>
  <si>
    <t>HEMANT KUMAR</t>
  </si>
  <si>
    <t>HIMANI KUKRETI</t>
  </si>
  <si>
    <t>KARAN PAL</t>
  </si>
  <si>
    <t>NEERAJ RAWAT</t>
  </si>
  <si>
    <t>NIDHI RATURI</t>
  </si>
  <si>
    <t>NIKITA NEGI</t>
  </si>
  <si>
    <t>RADHIKA</t>
  </si>
  <si>
    <t>RISHABH SAJWAN</t>
  </si>
  <si>
    <t>SNEHA BISHT</t>
  </si>
  <si>
    <t>SNEHA PANWAR</t>
  </si>
  <si>
    <t>SUBODH UNIYAL</t>
  </si>
  <si>
    <t>TANVI BISHT</t>
  </si>
  <si>
    <t>MEENAL PAINULY</t>
  </si>
  <si>
    <t>RASHIKA NEGI</t>
  </si>
  <si>
    <t>ROHINI RAKESH SINGH PAL</t>
  </si>
  <si>
    <t>DEEPALI KHAROLA</t>
  </si>
  <si>
    <t>AKASH</t>
  </si>
  <si>
    <t>SHASHWAT SHAH</t>
  </si>
  <si>
    <t>SURYANSH SEMWAL</t>
  </si>
  <si>
    <t>ADITI THAPLIYAL</t>
  </si>
  <si>
    <t>ABHISHEK NAUTIYAL</t>
  </si>
  <si>
    <t>RAJAT SINGH RAWAT</t>
  </si>
  <si>
    <t>AJAY PANWAR</t>
  </si>
  <si>
    <t>AMAN KHANDWAL</t>
  </si>
  <si>
    <t>ANAMIKA BHATT</t>
  </si>
  <si>
    <t>ANANT CHAUHAN</t>
  </si>
  <si>
    <t>ANJALI BIJALWAN</t>
  </si>
  <si>
    <t>DEEPAK SEMWAL</t>
  </si>
  <si>
    <t>DEEPANSH JAYARA</t>
  </si>
  <si>
    <t>GAURAV PANWAR</t>
  </si>
  <si>
    <t>JYOTI KANSWAL</t>
  </si>
  <si>
    <t>KABYASHREE BARUAH</t>
  </si>
  <si>
    <t>LOKENDRA SINGH</t>
  </si>
  <si>
    <t>OM SURAJ KUMAIN</t>
  </si>
  <si>
    <t>POOJA SEMWAL</t>
  </si>
  <si>
    <t>PRABHAT SINGH</t>
  </si>
  <si>
    <t>PRANJAL RAWAT</t>
  </si>
  <si>
    <t>PRIYANSHU</t>
  </si>
  <si>
    <t>PRIYANSHU NEGI</t>
  </si>
  <si>
    <t>RAJ SINGH RAGHUVANSHI</t>
  </si>
  <si>
    <t>SALONI PUNDIR</t>
  </si>
  <si>
    <t>SAURAV PUNDIR</t>
  </si>
  <si>
    <t>SHREYA RAWAT</t>
  </si>
  <si>
    <t>SUHANI</t>
  </si>
  <si>
    <t>SURBHI</t>
  </si>
  <si>
    <t>TANIYA MIYAN</t>
  </si>
  <si>
    <t>SHREYA SHAH</t>
  </si>
  <si>
    <t>RUDRANSH RANA</t>
  </si>
  <si>
    <t>TOSHIBA MIYAN</t>
  </si>
  <si>
    <t>HRITIK KUMAR</t>
  </si>
  <si>
    <t>Sl.No.</t>
  </si>
  <si>
    <t>Roll No.</t>
  </si>
  <si>
    <t>Name</t>
  </si>
  <si>
    <t xml:space="preserve">KENDRIYA VIDYALAYA NEW TEHRI TOWN </t>
  </si>
  <si>
    <t>IT</t>
  </si>
  <si>
    <t>MARKS</t>
  </si>
  <si>
    <t>GRADE</t>
  </si>
  <si>
    <t>A1</t>
  </si>
  <si>
    <t>A2</t>
  </si>
  <si>
    <t>B1</t>
  </si>
  <si>
    <t>B2</t>
  </si>
  <si>
    <t>C1</t>
  </si>
  <si>
    <t>C2</t>
  </si>
  <si>
    <t>E</t>
  </si>
  <si>
    <t>N*W</t>
  </si>
  <si>
    <t>PI</t>
  </si>
  <si>
    <t>TOTAL</t>
  </si>
  <si>
    <t>TOTAL (Main 5 Sub)</t>
  </si>
  <si>
    <t>PERCENTAGE</t>
  </si>
  <si>
    <t>D1</t>
  </si>
  <si>
    <t>D2</t>
  </si>
  <si>
    <t>ENG(184)</t>
  </si>
  <si>
    <t>HIN(002)</t>
  </si>
  <si>
    <t>MATHS Std.(041)</t>
  </si>
  <si>
    <t>MATHS Basic (241)</t>
  </si>
  <si>
    <t>SCIENCE(086)</t>
  </si>
  <si>
    <t>SO.SCI(087)</t>
  </si>
  <si>
    <t>Result Analysis Class-X A 2020</t>
  </si>
  <si>
    <t>Result Analysis Class - XB 2020</t>
  </si>
  <si>
    <t xml:space="preserve">Result Analysis X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</si>
</sst>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opLeftCell="A43" zoomScale="80" zoomScaleNormal="80" workbookViewId="0">
      <selection activeCell="K60" sqref="K60"/>
    </sheetView>
  </sheetViews>
  <sheetFormatPr defaultRowHeight="15" x14ac:dyDescent="0.25"/>
  <cols>
    <col min="1" max="1" width="6.28515625" style="1" bestFit="1" customWidth="1"/>
    <col min="2" max="2" width="9" style="8" bestFit="1" customWidth="1"/>
    <col min="3" max="3" width="20.28515625" customWidth="1"/>
    <col min="4" max="4" width="7.42578125" style="6" bestFit="1" customWidth="1"/>
    <col min="5" max="19" width="8.85546875" style="6" customWidth="1"/>
  </cols>
  <sheetData>
    <row r="1" spans="1:19" ht="15" customHeight="1" x14ac:dyDescent="0.25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5.75" x14ac:dyDescent="0.25">
      <c r="A2" s="25" t="s">
        <v>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8.75" customHeight="1" x14ac:dyDescent="0.25">
      <c r="A4" s="4" t="s">
        <v>54</v>
      </c>
      <c r="B4" s="4" t="s">
        <v>55</v>
      </c>
      <c r="C4" s="2" t="s">
        <v>56</v>
      </c>
      <c r="D4" s="21" t="s">
        <v>75</v>
      </c>
      <c r="E4" s="22"/>
      <c r="F4" s="21" t="s">
        <v>76</v>
      </c>
      <c r="G4" s="22"/>
      <c r="H4" s="21" t="s">
        <v>77</v>
      </c>
      <c r="I4" s="22"/>
      <c r="J4" s="21" t="s">
        <v>78</v>
      </c>
      <c r="K4" s="22"/>
      <c r="L4" s="21" t="s">
        <v>79</v>
      </c>
      <c r="M4" s="22"/>
      <c r="N4" s="21" t="s">
        <v>80</v>
      </c>
      <c r="O4" s="22"/>
      <c r="P4" s="21" t="s">
        <v>58</v>
      </c>
      <c r="Q4" s="22"/>
      <c r="R4" s="23" t="s">
        <v>71</v>
      </c>
      <c r="S4" s="23" t="s">
        <v>72</v>
      </c>
    </row>
    <row r="5" spans="1:19" ht="18.75" customHeight="1" x14ac:dyDescent="0.25">
      <c r="A5" s="4"/>
      <c r="B5" s="4"/>
      <c r="C5" s="2"/>
      <c r="D5" s="11" t="s">
        <v>59</v>
      </c>
      <c r="E5" s="11" t="s">
        <v>60</v>
      </c>
      <c r="F5" s="11" t="s">
        <v>59</v>
      </c>
      <c r="G5" s="11" t="s">
        <v>60</v>
      </c>
      <c r="H5" s="12" t="s">
        <v>59</v>
      </c>
      <c r="I5" s="12" t="s">
        <v>60</v>
      </c>
      <c r="J5" s="12" t="s">
        <v>59</v>
      </c>
      <c r="K5" s="12" t="s">
        <v>60</v>
      </c>
      <c r="L5" s="11" t="s">
        <v>59</v>
      </c>
      <c r="M5" s="11" t="s">
        <v>60</v>
      </c>
      <c r="N5" s="11" t="s">
        <v>59</v>
      </c>
      <c r="O5" s="11" t="s">
        <v>60</v>
      </c>
      <c r="P5" s="11" t="s">
        <v>59</v>
      </c>
      <c r="Q5" s="11" t="s">
        <v>60</v>
      </c>
      <c r="R5" s="23"/>
      <c r="S5" s="23"/>
    </row>
    <row r="6" spans="1:19" ht="18.75" customHeight="1" x14ac:dyDescent="0.25">
      <c r="A6" s="5">
        <v>1</v>
      </c>
      <c r="B6" s="4">
        <v>25136629</v>
      </c>
      <c r="C6" s="3" t="s">
        <v>0</v>
      </c>
      <c r="D6" s="13">
        <v>74</v>
      </c>
      <c r="E6" s="13" t="s">
        <v>65</v>
      </c>
      <c r="F6" s="13">
        <v>76</v>
      </c>
      <c r="G6" s="13" t="s">
        <v>64</v>
      </c>
      <c r="H6" s="13">
        <v>40</v>
      </c>
      <c r="I6" s="13" t="s">
        <v>73</v>
      </c>
      <c r="J6" s="13"/>
      <c r="K6" s="13"/>
      <c r="L6" s="13">
        <v>57</v>
      </c>
      <c r="M6" s="13" t="s">
        <v>64</v>
      </c>
      <c r="N6" s="13">
        <v>87</v>
      </c>
      <c r="O6" s="13" t="s">
        <v>63</v>
      </c>
      <c r="P6" s="13">
        <v>71</v>
      </c>
      <c r="Q6" s="13" t="s">
        <v>65</v>
      </c>
      <c r="R6" s="13">
        <f>SUM(D6:O6)</f>
        <v>334</v>
      </c>
      <c r="S6" s="13">
        <f>R6/5</f>
        <v>66.8</v>
      </c>
    </row>
    <row r="7" spans="1:19" ht="18.75" customHeight="1" x14ac:dyDescent="0.25">
      <c r="A7" s="5">
        <v>2</v>
      </c>
      <c r="B7" s="4">
        <v>25136630</v>
      </c>
      <c r="C7" s="3" t="s">
        <v>1</v>
      </c>
      <c r="D7" s="13">
        <v>83</v>
      </c>
      <c r="E7" s="13" t="s">
        <v>63</v>
      </c>
      <c r="F7" s="13">
        <v>72</v>
      </c>
      <c r="G7" s="13" t="s">
        <v>65</v>
      </c>
      <c r="H7" s="13">
        <v>33</v>
      </c>
      <c r="I7" s="13" t="s">
        <v>74</v>
      </c>
      <c r="J7" s="13"/>
      <c r="K7" s="13"/>
      <c r="L7" s="13">
        <v>42</v>
      </c>
      <c r="M7" s="13" t="s">
        <v>66</v>
      </c>
      <c r="N7" s="13">
        <v>88</v>
      </c>
      <c r="O7" s="13" t="s">
        <v>63</v>
      </c>
      <c r="P7" s="13">
        <v>63</v>
      </c>
      <c r="Q7" s="13" t="s">
        <v>73</v>
      </c>
      <c r="R7" s="13">
        <f t="shared" ref="R7:R33" si="0">SUM(D7:O7)</f>
        <v>318</v>
      </c>
      <c r="S7" s="13">
        <f t="shared" ref="S7:S33" si="1">R7/5</f>
        <v>63.6</v>
      </c>
    </row>
    <row r="8" spans="1:19" ht="18.75" customHeight="1" x14ac:dyDescent="0.25">
      <c r="A8" s="5">
        <v>3</v>
      </c>
      <c r="B8" s="4">
        <v>25136631</v>
      </c>
      <c r="C8" s="3" t="s">
        <v>2</v>
      </c>
      <c r="D8" s="13">
        <v>61</v>
      </c>
      <c r="E8" s="13" t="s">
        <v>66</v>
      </c>
      <c r="F8" s="13">
        <v>72</v>
      </c>
      <c r="G8" s="13" t="s">
        <v>65</v>
      </c>
      <c r="H8" s="13"/>
      <c r="I8" s="13"/>
      <c r="J8" s="13">
        <v>33</v>
      </c>
      <c r="K8" s="13" t="s">
        <v>74</v>
      </c>
      <c r="L8" s="13">
        <v>49</v>
      </c>
      <c r="M8" s="13" t="s">
        <v>65</v>
      </c>
      <c r="N8" s="13">
        <v>55</v>
      </c>
      <c r="O8" s="13" t="s">
        <v>73</v>
      </c>
      <c r="P8" s="13">
        <v>64</v>
      </c>
      <c r="Q8" s="13" t="s">
        <v>73</v>
      </c>
      <c r="R8" s="13">
        <f t="shared" si="0"/>
        <v>270</v>
      </c>
      <c r="S8" s="13">
        <f t="shared" si="1"/>
        <v>54</v>
      </c>
    </row>
    <row r="9" spans="1:19" ht="18.75" customHeight="1" x14ac:dyDescent="0.25">
      <c r="A9" s="5">
        <v>4</v>
      </c>
      <c r="B9" s="4">
        <v>25136632</v>
      </c>
      <c r="C9" s="3" t="s">
        <v>3</v>
      </c>
      <c r="D9" s="13">
        <v>65</v>
      </c>
      <c r="E9" s="13" t="s">
        <v>66</v>
      </c>
      <c r="F9" s="13">
        <v>74</v>
      </c>
      <c r="G9" s="13" t="s">
        <v>64</v>
      </c>
      <c r="H9" s="13">
        <v>47</v>
      </c>
      <c r="I9" s="13" t="s">
        <v>66</v>
      </c>
      <c r="J9" s="13"/>
      <c r="K9" s="13"/>
      <c r="L9" s="13">
        <v>42</v>
      </c>
      <c r="M9" s="13" t="s">
        <v>66</v>
      </c>
      <c r="N9" s="13">
        <v>78</v>
      </c>
      <c r="O9" s="13" t="s">
        <v>64</v>
      </c>
      <c r="P9" s="13">
        <v>65</v>
      </c>
      <c r="Q9" s="13" t="s">
        <v>66</v>
      </c>
      <c r="R9" s="13">
        <f t="shared" si="0"/>
        <v>306</v>
      </c>
      <c r="S9" s="13">
        <f t="shared" si="1"/>
        <v>61.2</v>
      </c>
    </row>
    <row r="10" spans="1:19" ht="18.75" customHeight="1" x14ac:dyDescent="0.25">
      <c r="A10" s="5">
        <v>5</v>
      </c>
      <c r="B10" s="4">
        <v>25136633</v>
      </c>
      <c r="C10" s="3" t="s">
        <v>4</v>
      </c>
      <c r="D10" s="13">
        <v>86</v>
      </c>
      <c r="E10" s="13" t="s">
        <v>62</v>
      </c>
      <c r="F10" s="13">
        <v>78</v>
      </c>
      <c r="G10" s="13" t="s">
        <v>64</v>
      </c>
      <c r="H10" s="13"/>
      <c r="I10" s="13"/>
      <c r="J10" s="13">
        <v>55</v>
      </c>
      <c r="K10" s="13" t="s">
        <v>65</v>
      </c>
      <c r="L10" s="13">
        <v>64</v>
      </c>
      <c r="M10" s="13" t="s">
        <v>64</v>
      </c>
      <c r="N10" s="13">
        <v>92</v>
      </c>
      <c r="O10" s="13" t="s">
        <v>62</v>
      </c>
      <c r="P10" s="13">
        <v>75</v>
      </c>
      <c r="Q10" s="13" t="s">
        <v>65</v>
      </c>
      <c r="R10" s="13">
        <f t="shared" si="0"/>
        <v>375</v>
      </c>
      <c r="S10" s="13">
        <f t="shared" si="1"/>
        <v>75</v>
      </c>
    </row>
    <row r="11" spans="1:19" ht="18.75" customHeight="1" x14ac:dyDescent="0.25">
      <c r="A11" s="5">
        <v>6</v>
      </c>
      <c r="B11" s="4">
        <v>25136634</v>
      </c>
      <c r="C11" s="3" t="s">
        <v>5</v>
      </c>
      <c r="D11" s="13">
        <v>79</v>
      </c>
      <c r="E11" s="13" t="s">
        <v>64</v>
      </c>
      <c r="F11" s="13">
        <v>79</v>
      </c>
      <c r="G11" s="13" t="s">
        <v>64</v>
      </c>
      <c r="H11" s="13"/>
      <c r="I11" s="13"/>
      <c r="J11" s="13">
        <v>33</v>
      </c>
      <c r="K11" s="13" t="s">
        <v>74</v>
      </c>
      <c r="L11" s="13">
        <v>51</v>
      </c>
      <c r="M11" s="13" t="s">
        <v>65</v>
      </c>
      <c r="N11" s="13">
        <v>87</v>
      </c>
      <c r="O11" s="13" t="s">
        <v>63</v>
      </c>
      <c r="P11" s="13">
        <v>85</v>
      </c>
      <c r="Q11" s="13" t="s">
        <v>63</v>
      </c>
      <c r="R11" s="13">
        <f t="shared" si="0"/>
        <v>329</v>
      </c>
      <c r="S11" s="13">
        <f t="shared" si="1"/>
        <v>65.8</v>
      </c>
    </row>
    <row r="12" spans="1:19" ht="18.75" customHeight="1" x14ac:dyDescent="0.25">
      <c r="A12" s="5">
        <v>7</v>
      </c>
      <c r="B12" s="4">
        <v>25136635</v>
      </c>
      <c r="C12" s="3" t="s">
        <v>6</v>
      </c>
      <c r="D12" s="13">
        <v>62</v>
      </c>
      <c r="E12" s="13" t="s">
        <v>66</v>
      </c>
      <c r="F12" s="13">
        <v>62</v>
      </c>
      <c r="G12" s="13" t="s">
        <v>66</v>
      </c>
      <c r="H12" s="13"/>
      <c r="I12" s="13"/>
      <c r="J12" s="13">
        <v>23</v>
      </c>
      <c r="K12" s="13" t="s">
        <v>67</v>
      </c>
      <c r="L12" s="13">
        <v>42</v>
      </c>
      <c r="M12" s="13" t="s">
        <v>66</v>
      </c>
      <c r="N12" s="13">
        <v>71</v>
      </c>
      <c r="O12" s="13" t="s">
        <v>65</v>
      </c>
      <c r="P12" s="13">
        <v>63</v>
      </c>
      <c r="Q12" s="13" t="s">
        <v>73</v>
      </c>
      <c r="R12" s="13">
        <f t="shared" si="0"/>
        <v>260</v>
      </c>
      <c r="S12" s="13">
        <f t="shared" si="1"/>
        <v>52</v>
      </c>
    </row>
    <row r="13" spans="1:19" ht="18.75" customHeight="1" x14ac:dyDescent="0.25">
      <c r="A13" s="5">
        <v>8</v>
      </c>
      <c r="B13" s="4">
        <v>25136636</v>
      </c>
      <c r="C13" s="3" t="s">
        <v>7</v>
      </c>
      <c r="D13" s="13">
        <v>80</v>
      </c>
      <c r="E13" s="13" t="s">
        <v>64</v>
      </c>
      <c r="F13" s="13">
        <v>92</v>
      </c>
      <c r="G13" s="13" t="s">
        <v>61</v>
      </c>
      <c r="H13" s="13">
        <v>67</v>
      </c>
      <c r="I13" s="13" t="s">
        <v>64</v>
      </c>
      <c r="J13" s="13"/>
      <c r="K13" s="13"/>
      <c r="L13" s="13">
        <v>66</v>
      </c>
      <c r="M13" s="13" t="s">
        <v>63</v>
      </c>
      <c r="N13" s="13">
        <v>94</v>
      </c>
      <c r="O13" s="13" t="s">
        <v>62</v>
      </c>
      <c r="P13" s="13">
        <v>71</v>
      </c>
      <c r="Q13" s="13" t="s">
        <v>65</v>
      </c>
      <c r="R13" s="13">
        <f t="shared" si="0"/>
        <v>399</v>
      </c>
      <c r="S13" s="13">
        <f t="shared" si="1"/>
        <v>79.8</v>
      </c>
    </row>
    <row r="14" spans="1:19" ht="18.75" customHeight="1" x14ac:dyDescent="0.25">
      <c r="A14" s="5">
        <v>9</v>
      </c>
      <c r="B14" s="4">
        <v>25136637</v>
      </c>
      <c r="C14" s="3" t="s">
        <v>8</v>
      </c>
      <c r="D14" s="13">
        <v>80</v>
      </c>
      <c r="E14" s="13" t="s">
        <v>64</v>
      </c>
      <c r="F14" s="13">
        <v>86</v>
      </c>
      <c r="G14" s="13" t="s">
        <v>62</v>
      </c>
      <c r="H14" s="13"/>
      <c r="I14" s="13"/>
      <c r="J14" s="13">
        <v>61</v>
      </c>
      <c r="K14" s="13" t="s">
        <v>64</v>
      </c>
      <c r="L14" s="13">
        <v>63</v>
      </c>
      <c r="M14" s="13" t="s">
        <v>64</v>
      </c>
      <c r="N14" s="13">
        <v>90</v>
      </c>
      <c r="O14" s="13" t="s">
        <v>62</v>
      </c>
      <c r="P14" s="13">
        <v>78</v>
      </c>
      <c r="Q14" s="13" t="s">
        <v>64</v>
      </c>
      <c r="R14" s="13">
        <f t="shared" si="0"/>
        <v>380</v>
      </c>
      <c r="S14" s="13">
        <f t="shared" si="1"/>
        <v>76</v>
      </c>
    </row>
    <row r="15" spans="1:19" ht="18.75" customHeight="1" x14ac:dyDescent="0.25">
      <c r="A15" s="5">
        <v>10</v>
      </c>
      <c r="B15" s="4">
        <v>25136638</v>
      </c>
      <c r="C15" s="3" t="s">
        <v>9</v>
      </c>
      <c r="D15" s="13">
        <v>75</v>
      </c>
      <c r="E15" s="13" t="s">
        <v>65</v>
      </c>
      <c r="F15" s="13">
        <v>84</v>
      </c>
      <c r="G15" s="13" t="s">
        <v>63</v>
      </c>
      <c r="H15" s="13"/>
      <c r="I15" s="13"/>
      <c r="J15" s="13">
        <v>48</v>
      </c>
      <c r="K15" s="13" t="s">
        <v>66</v>
      </c>
      <c r="L15" s="13">
        <v>67</v>
      </c>
      <c r="M15" s="13" t="s">
        <v>63</v>
      </c>
      <c r="N15" s="13">
        <v>93</v>
      </c>
      <c r="O15" s="13" t="s">
        <v>62</v>
      </c>
      <c r="P15" s="13">
        <v>72</v>
      </c>
      <c r="Q15" s="13" t="s">
        <v>65</v>
      </c>
      <c r="R15" s="13">
        <f t="shared" si="0"/>
        <v>367</v>
      </c>
      <c r="S15" s="13">
        <f t="shared" si="1"/>
        <v>73.400000000000006</v>
      </c>
    </row>
    <row r="16" spans="1:19" ht="18.75" customHeight="1" x14ac:dyDescent="0.25">
      <c r="A16" s="5">
        <v>11</v>
      </c>
      <c r="B16" s="4">
        <v>25136639</v>
      </c>
      <c r="C16" s="3" t="s">
        <v>10</v>
      </c>
      <c r="D16" s="13">
        <v>93</v>
      </c>
      <c r="E16" s="13" t="s">
        <v>61</v>
      </c>
      <c r="F16" s="13">
        <v>91</v>
      </c>
      <c r="G16" s="13" t="s">
        <v>61</v>
      </c>
      <c r="H16" s="13"/>
      <c r="I16" s="13"/>
      <c r="J16" s="13">
        <v>55</v>
      </c>
      <c r="K16" s="13" t="s">
        <v>65</v>
      </c>
      <c r="L16" s="13">
        <v>65</v>
      </c>
      <c r="M16" s="13" t="s">
        <v>64</v>
      </c>
      <c r="N16" s="13">
        <v>94</v>
      </c>
      <c r="O16" s="13" t="s">
        <v>62</v>
      </c>
      <c r="P16" s="13">
        <v>81</v>
      </c>
      <c r="Q16" s="13" t="s">
        <v>64</v>
      </c>
      <c r="R16" s="13">
        <f t="shared" si="0"/>
        <v>398</v>
      </c>
      <c r="S16" s="13">
        <f t="shared" si="1"/>
        <v>79.599999999999994</v>
      </c>
    </row>
    <row r="17" spans="1:19" ht="18.75" customHeight="1" x14ac:dyDescent="0.25">
      <c r="A17" s="5">
        <v>12</v>
      </c>
      <c r="B17" s="4">
        <v>25136640</v>
      </c>
      <c r="C17" s="3" t="s">
        <v>11</v>
      </c>
      <c r="D17" s="13">
        <v>86</v>
      </c>
      <c r="E17" s="13" t="s">
        <v>62</v>
      </c>
      <c r="F17" s="13">
        <v>87</v>
      </c>
      <c r="G17" s="13" t="s">
        <v>62</v>
      </c>
      <c r="H17" s="13"/>
      <c r="I17" s="13"/>
      <c r="J17" s="13">
        <v>55</v>
      </c>
      <c r="K17" s="13" t="s">
        <v>65</v>
      </c>
      <c r="L17" s="13">
        <v>66</v>
      </c>
      <c r="M17" s="13" t="s">
        <v>63</v>
      </c>
      <c r="N17" s="13">
        <v>94</v>
      </c>
      <c r="O17" s="13" t="s">
        <v>62</v>
      </c>
      <c r="P17" s="13">
        <v>89</v>
      </c>
      <c r="Q17" s="13" t="s">
        <v>62</v>
      </c>
      <c r="R17" s="13">
        <f t="shared" si="0"/>
        <v>388</v>
      </c>
      <c r="S17" s="13">
        <f t="shared" si="1"/>
        <v>77.599999999999994</v>
      </c>
    </row>
    <row r="18" spans="1:19" ht="18.75" customHeight="1" x14ac:dyDescent="0.25">
      <c r="A18" s="5">
        <v>13</v>
      </c>
      <c r="B18" s="4">
        <v>25136641</v>
      </c>
      <c r="C18" s="3" t="s">
        <v>12</v>
      </c>
      <c r="D18" s="13">
        <v>73</v>
      </c>
      <c r="E18" s="13" t="s">
        <v>65</v>
      </c>
      <c r="F18" s="13">
        <v>66</v>
      </c>
      <c r="G18" s="13" t="s">
        <v>66</v>
      </c>
      <c r="H18" s="13">
        <v>33</v>
      </c>
      <c r="I18" s="13" t="s">
        <v>74</v>
      </c>
      <c r="J18" s="13"/>
      <c r="K18" s="13"/>
      <c r="L18" s="13">
        <v>53</v>
      </c>
      <c r="M18" s="13" t="s">
        <v>65</v>
      </c>
      <c r="N18" s="13">
        <v>92</v>
      </c>
      <c r="O18" s="13" t="s">
        <v>62</v>
      </c>
      <c r="P18" s="13">
        <v>67</v>
      </c>
      <c r="Q18" s="13" t="s">
        <v>66</v>
      </c>
      <c r="R18" s="13">
        <f t="shared" si="0"/>
        <v>317</v>
      </c>
      <c r="S18" s="13">
        <f t="shared" si="1"/>
        <v>63.4</v>
      </c>
    </row>
    <row r="19" spans="1:19" ht="18.75" customHeight="1" x14ac:dyDescent="0.25">
      <c r="A19" s="5">
        <v>14</v>
      </c>
      <c r="B19" s="4">
        <v>25136642</v>
      </c>
      <c r="C19" s="3" t="s">
        <v>13</v>
      </c>
      <c r="D19" s="13">
        <v>90</v>
      </c>
      <c r="E19" s="13" t="s">
        <v>62</v>
      </c>
      <c r="F19" s="13">
        <v>84</v>
      </c>
      <c r="G19" s="13" t="s">
        <v>63</v>
      </c>
      <c r="H19" s="13">
        <v>50</v>
      </c>
      <c r="I19" s="13" t="s">
        <v>66</v>
      </c>
      <c r="J19" s="13"/>
      <c r="K19" s="13"/>
      <c r="L19" s="13">
        <v>66</v>
      </c>
      <c r="M19" s="13" t="s">
        <v>63</v>
      </c>
      <c r="N19" s="13">
        <v>95</v>
      </c>
      <c r="O19" s="13" t="s">
        <v>61</v>
      </c>
      <c r="P19" s="13">
        <v>76</v>
      </c>
      <c r="Q19" s="13" t="s">
        <v>65</v>
      </c>
      <c r="R19" s="13">
        <f t="shared" si="0"/>
        <v>385</v>
      </c>
      <c r="S19" s="13">
        <f t="shared" si="1"/>
        <v>77</v>
      </c>
    </row>
    <row r="20" spans="1:19" ht="18.75" customHeight="1" x14ac:dyDescent="0.25">
      <c r="A20" s="5">
        <v>15</v>
      </c>
      <c r="B20" s="4">
        <v>25136643</v>
      </c>
      <c r="C20" s="3" t="s">
        <v>14</v>
      </c>
      <c r="D20" s="13">
        <v>78</v>
      </c>
      <c r="E20" s="13" t="s">
        <v>64</v>
      </c>
      <c r="F20" s="13">
        <v>87</v>
      </c>
      <c r="G20" s="13" t="s">
        <v>62</v>
      </c>
      <c r="H20" s="13">
        <v>34</v>
      </c>
      <c r="I20" s="13" t="s">
        <v>74</v>
      </c>
      <c r="J20" s="13"/>
      <c r="K20" s="13"/>
      <c r="L20" s="13">
        <v>50</v>
      </c>
      <c r="M20" s="13" t="s">
        <v>65</v>
      </c>
      <c r="N20" s="13">
        <v>86</v>
      </c>
      <c r="O20" s="13" t="s">
        <v>63</v>
      </c>
      <c r="P20" s="13">
        <v>62</v>
      </c>
      <c r="Q20" s="13" t="s">
        <v>73</v>
      </c>
      <c r="R20" s="13">
        <f t="shared" si="0"/>
        <v>335</v>
      </c>
      <c r="S20" s="13">
        <f t="shared" si="1"/>
        <v>67</v>
      </c>
    </row>
    <row r="21" spans="1:19" ht="18.75" customHeight="1" x14ac:dyDescent="0.25">
      <c r="A21" s="5">
        <v>16</v>
      </c>
      <c r="B21" s="4">
        <v>25136644</v>
      </c>
      <c r="C21" s="3" t="s">
        <v>15</v>
      </c>
      <c r="D21" s="13">
        <v>59</v>
      </c>
      <c r="E21" s="13" t="s">
        <v>73</v>
      </c>
      <c r="F21" s="13">
        <v>57</v>
      </c>
      <c r="G21" s="13" t="s">
        <v>73</v>
      </c>
      <c r="H21" s="13">
        <v>33</v>
      </c>
      <c r="I21" s="13" t="s">
        <v>74</v>
      </c>
      <c r="J21" s="13"/>
      <c r="K21" s="13"/>
      <c r="L21" s="13">
        <v>39</v>
      </c>
      <c r="M21" s="13" t="s">
        <v>73</v>
      </c>
      <c r="N21" s="13">
        <v>87</v>
      </c>
      <c r="O21" s="13" t="s">
        <v>63</v>
      </c>
      <c r="P21" s="13">
        <v>65</v>
      </c>
      <c r="Q21" s="13" t="s">
        <v>66</v>
      </c>
      <c r="R21" s="13">
        <f t="shared" si="0"/>
        <v>275</v>
      </c>
      <c r="S21" s="13">
        <f t="shared" si="1"/>
        <v>55</v>
      </c>
    </row>
    <row r="22" spans="1:19" ht="18.75" customHeight="1" x14ac:dyDescent="0.25">
      <c r="A22" s="5">
        <v>17</v>
      </c>
      <c r="B22" s="4">
        <v>25136645</v>
      </c>
      <c r="C22" s="3" t="s">
        <v>16</v>
      </c>
      <c r="D22" s="13">
        <v>86</v>
      </c>
      <c r="E22" s="13" t="s">
        <v>62</v>
      </c>
      <c r="F22" s="13">
        <v>82</v>
      </c>
      <c r="G22" s="13" t="s">
        <v>63</v>
      </c>
      <c r="H22" s="13"/>
      <c r="I22" s="13"/>
      <c r="J22" s="13">
        <v>33</v>
      </c>
      <c r="K22" s="13" t="s">
        <v>74</v>
      </c>
      <c r="L22" s="13">
        <v>40</v>
      </c>
      <c r="M22" s="13" t="s">
        <v>73</v>
      </c>
      <c r="N22" s="13">
        <v>88</v>
      </c>
      <c r="O22" s="13" t="s">
        <v>63</v>
      </c>
      <c r="P22" s="13">
        <v>68</v>
      </c>
      <c r="Q22" s="13" t="s">
        <v>66</v>
      </c>
      <c r="R22" s="13">
        <f t="shared" si="0"/>
        <v>329</v>
      </c>
      <c r="S22" s="13">
        <f t="shared" si="1"/>
        <v>65.8</v>
      </c>
    </row>
    <row r="23" spans="1:19" ht="18.75" customHeight="1" x14ac:dyDescent="0.25">
      <c r="A23" s="5">
        <v>18</v>
      </c>
      <c r="B23" s="4">
        <v>25136646</v>
      </c>
      <c r="C23" s="3" t="s">
        <v>17</v>
      </c>
      <c r="D23" s="13">
        <v>93</v>
      </c>
      <c r="E23" s="13" t="s">
        <v>61</v>
      </c>
      <c r="F23" s="13">
        <v>83</v>
      </c>
      <c r="G23" s="13" t="s">
        <v>63</v>
      </c>
      <c r="H23" s="13"/>
      <c r="I23" s="13"/>
      <c r="J23" s="13">
        <v>39</v>
      </c>
      <c r="K23" s="13" t="s">
        <v>73</v>
      </c>
      <c r="L23" s="13">
        <v>61</v>
      </c>
      <c r="M23" s="13" t="s">
        <v>64</v>
      </c>
      <c r="N23" s="13">
        <v>90</v>
      </c>
      <c r="O23" s="13" t="s">
        <v>62</v>
      </c>
      <c r="P23" s="13">
        <v>78</v>
      </c>
      <c r="Q23" s="13" t="s">
        <v>64</v>
      </c>
      <c r="R23" s="13">
        <f t="shared" si="0"/>
        <v>366</v>
      </c>
      <c r="S23" s="13">
        <f t="shared" si="1"/>
        <v>73.2</v>
      </c>
    </row>
    <row r="24" spans="1:19" ht="18.75" customHeight="1" x14ac:dyDescent="0.25">
      <c r="A24" s="5">
        <v>19</v>
      </c>
      <c r="B24" s="4">
        <v>25136647</v>
      </c>
      <c r="C24" s="3" t="s">
        <v>18</v>
      </c>
      <c r="D24" s="13">
        <v>67</v>
      </c>
      <c r="E24" s="13" t="s">
        <v>66</v>
      </c>
      <c r="F24" s="13">
        <v>69</v>
      </c>
      <c r="G24" s="13" t="s">
        <v>65</v>
      </c>
      <c r="H24" s="13"/>
      <c r="I24" s="13"/>
      <c r="J24" s="13">
        <v>33</v>
      </c>
      <c r="K24" s="13" t="s">
        <v>74</v>
      </c>
      <c r="L24" s="13">
        <v>38</v>
      </c>
      <c r="M24" s="13" t="s">
        <v>73</v>
      </c>
      <c r="N24" s="13">
        <v>80</v>
      </c>
      <c r="O24" s="13" t="s">
        <v>64</v>
      </c>
      <c r="P24" s="13">
        <v>68</v>
      </c>
      <c r="Q24" s="13" t="s">
        <v>66</v>
      </c>
      <c r="R24" s="13">
        <f t="shared" si="0"/>
        <v>287</v>
      </c>
      <c r="S24" s="13">
        <f t="shared" si="1"/>
        <v>57.4</v>
      </c>
    </row>
    <row r="25" spans="1:19" ht="18.75" customHeight="1" x14ac:dyDescent="0.25">
      <c r="A25" s="5">
        <v>20</v>
      </c>
      <c r="B25" s="4">
        <v>25136648</v>
      </c>
      <c r="C25" s="3" t="s">
        <v>9</v>
      </c>
      <c r="D25" s="13">
        <v>91</v>
      </c>
      <c r="E25" s="13" t="s">
        <v>62</v>
      </c>
      <c r="F25" s="13">
        <v>73</v>
      </c>
      <c r="G25" s="13" t="s">
        <v>65</v>
      </c>
      <c r="H25" s="13">
        <v>33</v>
      </c>
      <c r="I25" s="13" t="s">
        <v>74</v>
      </c>
      <c r="J25" s="13"/>
      <c r="K25" s="13"/>
      <c r="L25" s="13">
        <v>39</v>
      </c>
      <c r="M25" s="13" t="s">
        <v>73</v>
      </c>
      <c r="N25" s="13">
        <v>73</v>
      </c>
      <c r="O25" s="13" t="s">
        <v>65</v>
      </c>
      <c r="P25" s="13">
        <v>66</v>
      </c>
      <c r="Q25" s="13" t="s">
        <v>66</v>
      </c>
      <c r="R25" s="13">
        <f t="shared" si="0"/>
        <v>309</v>
      </c>
      <c r="S25" s="13">
        <f t="shared" si="1"/>
        <v>61.8</v>
      </c>
    </row>
    <row r="26" spans="1:19" ht="18.75" customHeight="1" x14ac:dyDescent="0.25">
      <c r="A26" s="5">
        <v>21</v>
      </c>
      <c r="B26" s="4">
        <v>25136649</v>
      </c>
      <c r="C26" s="3" t="s">
        <v>19</v>
      </c>
      <c r="D26" s="13">
        <v>82</v>
      </c>
      <c r="E26" s="13" t="s">
        <v>63</v>
      </c>
      <c r="F26" s="13">
        <v>91</v>
      </c>
      <c r="G26" s="13" t="s">
        <v>61</v>
      </c>
      <c r="H26" s="13">
        <v>46</v>
      </c>
      <c r="I26" s="13" t="s">
        <v>66</v>
      </c>
      <c r="J26" s="13"/>
      <c r="K26" s="13"/>
      <c r="L26" s="13">
        <v>57</v>
      </c>
      <c r="M26" s="13" t="s">
        <v>64</v>
      </c>
      <c r="N26" s="13">
        <v>92</v>
      </c>
      <c r="O26" s="13" t="s">
        <v>62</v>
      </c>
      <c r="P26" s="13">
        <v>75</v>
      </c>
      <c r="Q26" s="13" t="s">
        <v>65</v>
      </c>
      <c r="R26" s="13">
        <f t="shared" si="0"/>
        <v>368</v>
      </c>
      <c r="S26" s="13">
        <f t="shared" si="1"/>
        <v>73.599999999999994</v>
      </c>
    </row>
    <row r="27" spans="1:19" ht="18.75" customHeight="1" x14ac:dyDescent="0.25">
      <c r="A27" s="5">
        <v>22</v>
      </c>
      <c r="B27" s="4">
        <v>25136650</v>
      </c>
      <c r="C27" s="3" t="s">
        <v>20</v>
      </c>
      <c r="D27" s="13">
        <v>74</v>
      </c>
      <c r="E27" s="13" t="s">
        <v>65</v>
      </c>
      <c r="F27" s="13">
        <v>90</v>
      </c>
      <c r="G27" s="13" t="s">
        <v>62</v>
      </c>
      <c r="H27" s="13">
        <v>69</v>
      </c>
      <c r="I27" s="13" t="s">
        <v>64</v>
      </c>
      <c r="J27" s="13"/>
      <c r="K27" s="13"/>
      <c r="L27" s="13">
        <v>68</v>
      </c>
      <c r="M27" s="13" t="s">
        <v>63</v>
      </c>
      <c r="N27" s="13">
        <v>98</v>
      </c>
      <c r="O27" s="13" t="s">
        <v>61</v>
      </c>
      <c r="P27" s="13">
        <v>69</v>
      </c>
      <c r="Q27" s="13" t="s">
        <v>66</v>
      </c>
      <c r="R27" s="13">
        <f t="shared" si="0"/>
        <v>399</v>
      </c>
      <c r="S27" s="13">
        <f t="shared" si="1"/>
        <v>79.8</v>
      </c>
    </row>
    <row r="28" spans="1:19" ht="18.75" customHeight="1" x14ac:dyDescent="0.25">
      <c r="A28" s="5">
        <v>23</v>
      </c>
      <c r="B28" s="4">
        <v>25136651</v>
      </c>
      <c r="C28" s="3" t="s">
        <v>9</v>
      </c>
      <c r="D28" s="13">
        <v>92</v>
      </c>
      <c r="E28" s="13" t="s">
        <v>61</v>
      </c>
      <c r="F28" s="13">
        <v>88</v>
      </c>
      <c r="G28" s="13" t="s">
        <v>62</v>
      </c>
      <c r="H28" s="13">
        <v>47</v>
      </c>
      <c r="I28" s="13" t="s">
        <v>66</v>
      </c>
      <c r="J28" s="13"/>
      <c r="K28" s="13"/>
      <c r="L28" s="13">
        <v>57</v>
      </c>
      <c r="M28" s="13" t="s">
        <v>64</v>
      </c>
      <c r="N28" s="13">
        <v>89</v>
      </c>
      <c r="O28" s="13" t="s">
        <v>62</v>
      </c>
      <c r="P28" s="13">
        <v>73</v>
      </c>
      <c r="Q28" s="13" t="s">
        <v>65</v>
      </c>
      <c r="R28" s="13">
        <f t="shared" si="0"/>
        <v>373</v>
      </c>
      <c r="S28" s="13">
        <f t="shared" si="1"/>
        <v>74.599999999999994</v>
      </c>
    </row>
    <row r="29" spans="1:19" ht="18.75" customHeight="1" x14ac:dyDescent="0.25">
      <c r="A29" s="5">
        <v>24</v>
      </c>
      <c r="B29" s="4">
        <v>25136652</v>
      </c>
      <c r="C29" s="3" t="s">
        <v>21</v>
      </c>
      <c r="D29" s="13">
        <v>82</v>
      </c>
      <c r="E29" s="13" t="s">
        <v>63</v>
      </c>
      <c r="F29" s="13">
        <v>78</v>
      </c>
      <c r="G29" s="13" t="s">
        <v>64</v>
      </c>
      <c r="H29" s="13">
        <v>22</v>
      </c>
      <c r="I29" s="13" t="s">
        <v>67</v>
      </c>
      <c r="J29" s="13"/>
      <c r="K29" s="13"/>
      <c r="L29" s="13">
        <v>69</v>
      </c>
      <c r="M29" s="13" t="s">
        <v>63</v>
      </c>
      <c r="N29" s="13">
        <v>89</v>
      </c>
      <c r="O29" s="13" t="s">
        <v>62</v>
      </c>
      <c r="P29" s="13">
        <v>69</v>
      </c>
      <c r="Q29" s="13" t="s">
        <v>66</v>
      </c>
      <c r="R29" s="13">
        <f t="shared" si="0"/>
        <v>340</v>
      </c>
      <c r="S29" s="13">
        <f t="shared" si="1"/>
        <v>68</v>
      </c>
    </row>
    <row r="30" spans="1:19" ht="18.75" customHeight="1" x14ac:dyDescent="0.25">
      <c r="A30" s="5">
        <v>25</v>
      </c>
      <c r="B30" s="4">
        <v>25136653</v>
      </c>
      <c r="C30" s="3" t="s">
        <v>22</v>
      </c>
      <c r="D30" s="13">
        <v>89</v>
      </c>
      <c r="E30" s="13" t="s">
        <v>62</v>
      </c>
      <c r="F30" s="13">
        <v>74</v>
      </c>
      <c r="G30" s="13" t="s">
        <v>64</v>
      </c>
      <c r="H30" s="13">
        <v>47</v>
      </c>
      <c r="I30" s="13" t="s">
        <v>66</v>
      </c>
      <c r="J30" s="13"/>
      <c r="K30" s="13"/>
      <c r="L30" s="13">
        <v>62</v>
      </c>
      <c r="M30" s="13" t="s">
        <v>64</v>
      </c>
      <c r="N30" s="13">
        <v>93</v>
      </c>
      <c r="O30" s="13" t="s">
        <v>62</v>
      </c>
      <c r="P30" s="13">
        <v>58</v>
      </c>
      <c r="Q30" s="13" t="s">
        <v>73</v>
      </c>
      <c r="R30" s="13">
        <f t="shared" si="0"/>
        <v>365</v>
      </c>
      <c r="S30" s="13">
        <f t="shared" si="1"/>
        <v>73</v>
      </c>
    </row>
    <row r="31" spans="1:19" ht="18.75" customHeight="1" x14ac:dyDescent="0.25">
      <c r="A31" s="5">
        <v>26</v>
      </c>
      <c r="B31" s="4">
        <v>25136654</v>
      </c>
      <c r="C31" s="3" t="s">
        <v>23</v>
      </c>
      <c r="D31" s="13">
        <v>71</v>
      </c>
      <c r="E31" s="13" t="s">
        <v>65</v>
      </c>
      <c r="F31" s="13">
        <v>63</v>
      </c>
      <c r="G31" s="13" t="s">
        <v>66</v>
      </c>
      <c r="H31" s="13"/>
      <c r="I31" s="13"/>
      <c r="J31" s="13">
        <v>21</v>
      </c>
      <c r="K31" s="13" t="s">
        <v>67</v>
      </c>
      <c r="L31" s="13">
        <v>35</v>
      </c>
      <c r="M31" s="13" t="s">
        <v>73</v>
      </c>
      <c r="N31" s="13">
        <v>48</v>
      </c>
      <c r="O31" s="13" t="s">
        <v>74</v>
      </c>
      <c r="P31" s="13">
        <v>51</v>
      </c>
      <c r="Q31" s="13" t="s">
        <v>74</v>
      </c>
      <c r="R31" s="13">
        <f t="shared" si="0"/>
        <v>238</v>
      </c>
      <c r="S31" s="13">
        <f t="shared" si="1"/>
        <v>47.6</v>
      </c>
    </row>
    <row r="32" spans="1:19" ht="18.75" customHeight="1" x14ac:dyDescent="0.25">
      <c r="A32" s="5">
        <v>27</v>
      </c>
      <c r="B32" s="4">
        <v>25136655</v>
      </c>
      <c r="C32" s="3" t="s">
        <v>24</v>
      </c>
      <c r="D32" s="13">
        <v>68</v>
      </c>
      <c r="E32" s="13" t="s">
        <v>66</v>
      </c>
      <c r="F32" s="13">
        <v>56</v>
      </c>
      <c r="G32" s="13" t="s">
        <v>73</v>
      </c>
      <c r="H32" s="13"/>
      <c r="I32" s="13"/>
      <c r="J32" s="13">
        <v>25</v>
      </c>
      <c r="K32" s="13" t="s">
        <v>67</v>
      </c>
      <c r="L32" s="13">
        <v>34</v>
      </c>
      <c r="M32" s="13" t="s">
        <v>74</v>
      </c>
      <c r="N32" s="13">
        <v>56</v>
      </c>
      <c r="O32" s="13" t="s">
        <v>73</v>
      </c>
      <c r="P32" s="13">
        <v>55</v>
      </c>
      <c r="Q32" s="13" t="s">
        <v>74</v>
      </c>
      <c r="R32" s="13">
        <f t="shared" si="0"/>
        <v>239</v>
      </c>
      <c r="S32" s="13">
        <f t="shared" si="1"/>
        <v>47.8</v>
      </c>
    </row>
    <row r="33" spans="1:19" ht="18.75" customHeight="1" thickBot="1" x14ac:dyDescent="0.3">
      <c r="A33" s="5">
        <v>28</v>
      </c>
      <c r="B33" s="4">
        <v>25136656</v>
      </c>
      <c r="C33" s="3" t="s">
        <v>25</v>
      </c>
      <c r="D33" s="13">
        <v>68</v>
      </c>
      <c r="E33" s="13" t="s">
        <v>66</v>
      </c>
      <c r="F33" s="13">
        <v>55</v>
      </c>
      <c r="G33" s="13" t="s">
        <v>73</v>
      </c>
      <c r="H33" s="13">
        <v>33</v>
      </c>
      <c r="I33" s="13" t="s">
        <v>74</v>
      </c>
      <c r="J33" s="13"/>
      <c r="K33" s="13"/>
      <c r="L33" s="13">
        <v>47</v>
      </c>
      <c r="M33" s="13" t="s">
        <v>66</v>
      </c>
      <c r="N33" s="13">
        <v>50</v>
      </c>
      <c r="O33" s="13" t="s">
        <v>73</v>
      </c>
      <c r="P33" s="13">
        <v>64</v>
      </c>
      <c r="Q33" s="13" t="s">
        <v>73</v>
      </c>
      <c r="R33" s="13">
        <f t="shared" si="0"/>
        <v>253</v>
      </c>
      <c r="S33" s="13">
        <f t="shared" si="1"/>
        <v>50.6</v>
      </c>
    </row>
    <row r="34" spans="1:19" ht="21" customHeight="1" thickBot="1" x14ac:dyDescent="0.3">
      <c r="D34" s="14" t="s">
        <v>69</v>
      </c>
      <c r="E34" s="15">
        <v>64.285714285714292</v>
      </c>
      <c r="F34" s="15" t="s">
        <v>69</v>
      </c>
      <c r="G34" s="15">
        <v>64.285714285714292</v>
      </c>
      <c r="H34" s="15" t="s">
        <v>69</v>
      </c>
      <c r="I34" s="15">
        <v>27.500000000000004</v>
      </c>
      <c r="J34" s="15" t="s">
        <v>69</v>
      </c>
      <c r="K34" s="15">
        <v>25</v>
      </c>
      <c r="L34" s="15" t="s">
        <v>69</v>
      </c>
      <c r="M34" s="15">
        <v>51.339285714285708</v>
      </c>
      <c r="N34" s="15" t="s">
        <v>69</v>
      </c>
      <c r="O34" s="15">
        <v>71.875</v>
      </c>
      <c r="P34" s="15" t="s">
        <v>69</v>
      </c>
      <c r="Q34" s="16">
        <v>41.964285714285715</v>
      </c>
    </row>
    <row r="36" spans="1:19" x14ac:dyDescent="0.25">
      <c r="D36" s="6" t="s">
        <v>61</v>
      </c>
      <c r="E36" s="6">
        <f>COUNTIF($E$6:$E$33,D36)</f>
        <v>3</v>
      </c>
      <c r="F36" s="6" t="s">
        <v>61</v>
      </c>
      <c r="G36" s="6">
        <f>COUNTIF($G$6:$G$33,F36)</f>
        <v>3</v>
      </c>
      <c r="H36" s="6" t="s">
        <v>61</v>
      </c>
      <c r="I36" s="6">
        <f>COUNTIF($I$6:$I$33,H36)</f>
        <v>0</v>
      </c>
      <c r="J36" s="6" t="s">
        <v>61</v>
      </c>
      <c r="K36" s="6">
        <f>COUNTIF($K$6:$K$33,J36)</f>
        <v>0</v>
      </c>
      <c r="L36" s="6" t="s">
        <v>61</v>
      </c>
      <c r="M36" s="6">
        <f>COUNTIF($M$6:$M$33,L36)</f>
        <v>0</v>
      </c>
      <c r="N36" s="6" t="s">
        <v>61</v>
      </c>
      <c r="O36" s="6">
        <f>COUNTIF($O$6:$O$33,N36)</f>
        <v>2</v>
      </c>
      <c r="P36" s="6" t="s">
        <v>61</v>
      </c>
      <c r="Q36" s="6">
        <f>COUNTIF($Q$6:$Q$33,P36)</f>
        <v>0</v>
      </c>
    </row>
    <row r="37" spans="1:19" x14ac:dyDescent="0.25">
      <c r="D37" s="6" t="s">
        <v>62</v>
      </c>
      <c r="E37" s="6">
        <f t="shared" ref="E37:E44" si="2">COUNTIF($E$6:$E$33,D37)</f>
        <v>6</v>
      </c>
      <c r="F37" s="6" t="s">
        <v>62</v>
      </c>
      <c r="G37" s="6">
        <f t="shared" ref="G37:G44" si="3">COUNTIF($G$6:$G$33,F37)</f>
        <v>5</v>
      </c>
      <c r="H37" s="6" t="s">
        <v>62</v>
      </c>
      <c r="I37" s="6">
        <f t="shared" ref="I37:I44" si="4">COUNTIF($I$6:$I$33,H37)</f>
        <v>0</v>
      </c>
      <c r="J37" s="6" t="s">
        <v>62</v>
      </c>
      <c r="K37" s="6">
        <f t="shared" ref="K37:K44" si="5">COUNTIF($K$6:$K$33,J37)</f>
        <v>0</v>
      </c>
      <c r="L37" s="6" t="s">
        <v>62</v>
      </c>
      <c r="M37" s="6">
        <f t="shared" ref="M37:M44" si="6">COUNTIF($M$6:$M$33,L37)</f>
        <v>0</v>
      </c>
      <c r="N37" s="6" t="s">
        <v>62</v>
      </c>
      <c r="O37" s="6">
        <f t="shared" ref="O37:O44" si="7">COUNTIF($O$6:$O$33,N37)</f>
        <v>12</v>
      </c>
      <c r="P37" s="6" t="s">
        <v>62</v>
      </c>
      <c r="Q37" s="6">
        <f t="shared" ref="Q37:Q44" si="8">COUNTIF($Q$6:$Q$33,P37)</f>
        <v>1</v>
      </c>
    </row>
    <row r="38" spans="1:19" x14ac:dyDescent="0.25">
      <c r="D38" s="6" t="s">
        <v>63</v>
      </c>
      <c r="E38" s="6">
        <f t="shared" si="2"/>
        <v>3</v>
      </c>
      <c r="F38" s="6" t="s">
        <v>63</v>
      </c>
      <c r="G38" s="6">
        <f t="shared" si="3"/>
        <v>4</v>
      </c>
      <c r="H38" s="6" t="s">
        <v>63</v>
      </c>
      <c r="I38" s="6">
        <f t="shared" si="4"/>
        <v>0</v>
      </c>
      <c r="J38" s="6" t="s">
        <v>63</v>
      </c>
      <c r="K38" s="6">
        <f t="shared" si="5"/>
        <v>0</v>
      </c>
      <c r="L38" s="6" t="s">
        <v>63</v>
      </c>
      <c r="M38" s="6">
        <f t="shared" si="6"/>
        <v>6</v>
      </c>
      <c r="N38" s="6" t="s">
        <v>63</v>
      </c>
      <c r="O38" s="6">
        <f t="shared" si="7"/>
        <v>6</v>
      </c>
      <c r="P38" s="6" t="s">
        <v>63</v>
      </c>
      <c r="Q38" s="6">
        <f t="shared" si="8"/>
        <v>1</v>
      </c>
    </row>
    <row r="39" spans="1:19" x14ac:dyDescent="0.25">
      <c r="D39" s="6" t="s">
        <v>64</v>
      </c>
      <c r="E39" s="6">
        <f t="shared" si="2"/>
        <v>4</v>
      </c>
      <c r="F39" s="6" t="s">
        <v>64</v>
      </c>
      <c r="G39" s="6">
        <f t="shared" si="3"/>
        <v>6</v>
      </c>
      <c r="H39" s="6" t="s">
        <v>64</v>
      </c>
      <c r="I39" s="6">
        <f t="shared" si="4"/>
        <v>2</v>
      </c>
      <c r="J39" s="6" t="s">
        <v>64</v>
      </c>
      <c r="K39" s="6">
        <f t="shared" si="5"/>
        <v>1</v>
      </c>
      <c r="L39" s="6" t="s">
        <v>64</v>
      </c>
      <c r="M39" s="6">
        <f t="shared" si="6"/>
        <v>8</v>
      </c>
      <c r="N39" s="6" t="s">
        <v>64</v>
      </c>
      <c r="O39" s="6">
        <f t="shared" si="7"/>
        <v>2</v>
      </c>
      <c r="P39" s="6" t="s">
        <v>64</v>
      </c>
      <c r="Q39" s="6">
        <f t="shared" si="8"/>
        <v>3</v>
      </c>
    </row>
    <row r="40" spans="1:19" x14ac:dyDescent="0.25">
      <c r="D40" s="6" t="s">
        <v>65</v>
      </c>
      <c r="E40" s="6">
        <f t="shared" si="2"/>
        <v>5</v>
      </c>
      <c r="F40" s="6" t="s">
        <v>65</v>
      </c>
      <c r="G40" s="6">
        <f t="shared" si="3"/>
        <v>4</v>
      </c>
      <c r="H40" s="6" t="s">
        <v>65</v>
      </c>
      <c r="I40" s="6">
        <f t="shared" si="4"/>
        <v>0</v>
      </c>
      <c r="J40" s="6" t="s">
        <v>65</v>
      </c>
      <c r="K40" s="6">
        <f t="shared" si="5"/>
        <v>3</v>
      </c>
      <c r="L40" s="6" t="s">
        <v>65</v>
      </c>
      <c r="M40" s="6">
        <f t="shared" si="6"/>
        <v>4</v>
      </c>
      <c r="N40" s="6" t="s">
        <v>65</v>
      </c>
      <c r="O40" s="6">
        <f t="shared" si="7"/>
        <v>2</v>
      </c>
      <c r="P40" s="6" t="s">
        <v>65</v>
      </c>
      <c r="Q40" s="6">
        <f t="shared" si="8"/>
        <v>7</v>
      </c>
    </row>
    <row r="41" spans="1:19" x14ac:dyDescent="0.25">
      <c r="D41" s="6" t="s">
        <v>66</v>
      </c>
      <c r="E41" s="6">
        <f t="shared" si="2"/>
        <v>6</v>
      </c>
      <c r="F41" s="6" t="s">
        <v>66</v>
      </c>
      <c r="G41" s="6">
        <f t="shared" si="3"/>
        <v>3</v>
      </c>
      <c r="H41" s="6" t="s">
        <v>66</v>
      </c>
      <c r="I41" s="6">
        <f t="shared" si="4"/>
        <v>5</v>
      </c>
      <c r="J41" s="6" t="s">
        <v>66</v>
      </c>
      <c r="K41" s="6">
        <f t="shared" si="5"/>
        <v>1</v>
      </c>
      <c r="L41" s="6" t="s">
        <v>66</v>
      </c>
      <c r="M41" s="6">
        <f t="shared" si="6"/>
        <v>4</v>
      </c>
      <c r="N41" s="6" t="s">
        <v>66</v>
      </c>
      <c r="O41" s="6">
        <f t="shared" si="7"/>
        <v>0</v>
      </c>
      <c r="P41" s="6" t="s">
        <v>66</v>
      </c>
      <c r="Q41" s="6">
        <f t="shared" si="8"/>
        <v>8</v>
      </c>
    </row>
    <row r="42" spans="1:19" x14ac:dyDescent="0.25">
      <c r="D42" s="6" t="s">
        <v>73</v>
      </c>
      <c r="E42" s="6">
        <f t="shared" si="2"/>
        <v>1</v>
      </c>
      <c r="F42" s="6" t="s">
        <v>73</v>
      </c>
      <c r="G42" s="6">
        <f t="shared" si="3"/>
        <v>3</v>
      </c>
      <c r="H42" s="6" t="s">
        <v>73</v>
      </c>
      <c r="I42" s="6">
        <f t="shared" si="4"/>
        <v>1</v>
      </c>
      <c r="J42" s="6" t="s">
        <v>73</v>
      </c>
      <c r="K42" s="6">
        <f t="shared" si="5"/>
        <v>1</v>
      </c>
      <c r="L42" s="6" t="s">
        <v>73</v>
      </c>
      <c r="M42" s="6">
        <f t="shared" si="6"/>
        <v>5</v>
      </c>
      <c r="N42" s="6" t="s">
        <v>73</v>
      </c>
      <c r="O42" s="6">
        <f t="shared" si="7"/>
        <v>3</v>
      </c>
      <c r="P42" s="6" t="s">
        <v>73</v>
      </c>
      <c r="Q42" s="6">
        <f t="shared" si="8"/>
        <v>6</v>
      </c>
    </row>
    <row r="43" spans="1:19" x14ac:dyDescent="0.25">
      <c r="D43" s="6" t="s">
        <v>74</v>
      </c>
      <c r="E43" s="6">
        <f t="shared" si="2"/>
        <v>0</v>
      </c>
      <c r="F43" s="6" t="s">
        <v>74</v>
      </c>
      <c r="G43" s="6">
        <f t="shared" si="3"/>
        <v>0</v>
      </c>
      <c r="H43" s="6" t="s">
        <v>74</v>
      </c>
      <c r="I43" s="6">
        <f t="shared" si="4"/>
        <v>6</v>
      </c>
      <c r="J43" s="6" t="s">
        <v>74</v>
      </c>
      <c r="K43" s="6">
        <f t="shared" si="5"/>
        <v>4</v>
      </c>
      <c r="L43" s="6" t="s">
        <v>74</v>
      </c>
      <c r="M43" s="6">
        <f t="shared" si="6"/>
        <v>1</v>
      </c>
      <c r="N43" s="6" t="s">
        <v>74</v>
      </c>
      <c r="O43" s="6">
        <f t="shared" si="7"/>
        <v>1</v>
      </c>
      <c r="P43" s="6" t="s">
        <v>74</v>
      </c>
      <c r="Q43" s="6">
        <f t="shared" si="8"/>
        <v>2</v>
      </c>
    </row>
    <row r="44" spans="1:19" x14ac:dyDescent="0.25">
      <c r="D44" s="6" t="s">
        <v>67</v>
      </c>
      <c r="E44" s="6">
        <f t="shared" si="2"/>
        <v>0</v>
      </c>
      <c r="F44" s="6" t="s">
        <v>67</v>
      </c>
      <c r="G44" s="6">
        <f t="shared" si="3"/>
        <v>0</v>
      </c>
      <c r="H44" s="6" t="s">
        <v>67</v>
      </c>
      <c r="I44" s="6">
        <f t="shared" si="4"/>
        <v>1</v>
      </c>
      <c r="J44" s="6" t="s">
        <v>67</v>
      </c>
      <c r="K44" s="6">
        <f t="shared" si="5"/>
        <v>3</v>
      </c>
      <c r="L44" s="6" t="s">
        <v>67</v>
      </c>
      <c r="M44" s="6">
        <f t="shared" si="6"/>
        <v>0</v>
      </c>
      <c r="N44" s="6" t="s">
        <v>67</v>
      </c>
      <c r="O44" s="6">
        <f t="shared" si="7"/>
        <v>0</v>
      </c>
      <c r="P44" s="6" t="s">
        <v>67</v>
      </c>
      <c r="Q44" s="6">
        <f t="shared" si="8"/>
        <v>0</v>
      </c>
    </row>
    <row r="45" spans="1:19" x14ac:dyDescent="0.25">
      <c r="D45" s="7" t="s">
        <v>70</v>
      </c>
      <c r="E45" s="6">
        <f>SUM(E36:E44)</f>
        <v>28</v>
      </c>
      <c r="F45" s="7" t="s">
        <v>70</v>
      </c>
      <c r="G45" s="6">
        <f>SUM(G36:G44)</f>
        <v>28</v>
      </c>
      <c r="H45" s="7" t="s">
        <v>70</v>
      </c>
      <c r="I45" s="6">
        <f>SUM(I36:I44)</f>
        <v>15</v>
      </c>
      <c r="J45" s="7" t="s">
        <v>70</v>
      </c>
      <c r="K45" s="6">
        <f>SUM(K36:K44)</f>
        <v>13</v>
      </c>
      <c r="L45" s="7" t="s">
        <v>70</v>
      </c>
      <c r="M45" s="6">
        <f>SUM(M36:M44)</f>
        <v>28</v>
      </c>
      <c r="N45" s="7" t="s">
        <v>70</v>
      </c>
      <c r="O45" s="6">
        <f>SUM(O36:O44)</f>
        <v>28</v>
      </c>
      <c r="P45" s="7" t="s">
        <v>70</v>
      </c>
      <c r="Q45" s="6">
        <f>SUM(Q36:Q44)</f>
        <v>28</v>
      </c>
    </row>
    <row r="48" spans="1:19" x14ac:dyDescent="0.25">
      <c r="D48" s="7" t="s">
        <v>68</v>
      </c>
      <c r="E48" s="6">
        <f>8*E36+7*E37+6*E38+5*E39+4*E40+3*E41+2*E42+1*E43</f>
        <v>144</v>
      </c>
      <c r="F48" s="7" t="s">
        <v>68</v>
      </c>
      <c r="G48" s="6">
        <f>8*G36+7*G37+6*G38+5*G39+4*G40+3*G41+2*G42+1*G43</f>
        <v>144</v>
      </c>
      <c r="H48" s="7" t="s">
        <v>68</v>
      </c>
      <c r="I48" s="6">
        <f>8*I36+7*I37+6*I38+5*I39+4*I40+3*I41+2*I42+1*I43</f>
        <v>33</v>
      </c>
      <c r="J48" s="7" t="s">
        <v>68</v>
      </c>
      <c r="K48" s="6">
        <f>8*K36+7*K37+6*K38+5*K39+4*K40+3*K41+2*K42+1*K43</f>
        <v>26</v>
      </c>
      <c r="L48" s="7" t="s">
        <v>68</v>
      </c>
      <c r="M48" s="6">
        <f>8*M36+7*M37+6*M38+5*M39+4*M40+3*M41+2*M42+1*M43</f>
        <v>115</v>
      </c>
      <c r="N48" s="7" t="s">
        <v>68</v>
      </c>
      <c r="O48" s="6">
        <f>8*O36+7*O37+6*O38+5*O39+4*O40+3*O41+2*O42+1*O43</f>
        <v>161</v>
      </c>
      <c r="P48" s="7" t="s">
        <v>68</v>
      </c>
      <c r="Q48" s="6">
        <f>8*Q36+7*Q37+6*Q38+5*Q39+4*Q40+3*Q41+2*Q42+1*Q43</f>
        <v>94</v>
      </c>
    </row>
    <row r="49" spans="4:17" x14ac:dyDescent="0.25">
      <c r="D49" s="7" t="s">
        <v>69</v>
      </c>
      <c r="E49" s="6">
        <f>E48/E45*100/8</f>
        <v>64.285714285714292</v>
      </c>
      <c r="F49" s="7" t="s">
        <v>69</v>
      </c>
      <c r="G49" s="6">
        <f>G48/G45*100/8</f>
        <v>64.285714285714292</v>
      </c>
      <c r="H49" s="7" t="s">
        <v>69</v>
      </c>
      <c r="I49" s="6">
        <f>I48/I45*100/8</f>
        <v>27.500000000000004</v>
      </c>
      <c r="J49" s="7" t="s">
        <v>69</v>
      </c>
      <c r="K49" s="6">
        <f>K48/K45*100/8</f>
        <v>25</v>
      </c>
      <c r="L49" s="7" t="s">
        <v>69</v>
      </c>
      <c r="M49" s="6">
        <f>M48/M45*100/8</f>
        <v>51.339285714285708</v>
      </c>
      <c r="N49" s="7" t="s">
        <v>69</v>
      </c>
      <c r="O49" s="6">
        <f>O48/O45*100/8</f>
        <v>71.875</v>
      </c>
      <c r="P49" s="7" t="s">
        <v>69</v>
      </c>
      <c r="Q49" s="6">
        <f>Q48/Q45*100/8</f>
        <v>41.964285714285715</v>
      </c>
    </row>
  </sheetData>
  <mergeCells count="12">
    <mergeCell ref="N4:O4"/>
    <mergeCell ref="P4:Q4"/>
    <mergeCell ref="R4:R5"/>
    <mergeCell ref="S4:S5"/>
    <mergeCell ref="A1:S1"/>
    <mergeCell ref="A2:S2"/>
    <mergeCell ref="A3:S3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opLeftCell="A43" zoomScale="70" zoomScaleNormal="70" workbookViewId="0">
      <selection activeCell="A52" sqref="A52:XFD66"/>
    </sheetView>
  </sheetViews>
  <sheetFormatPr defaultRowHeight="15" x14ac:dyDescent="0.25"/>
  <cols>
    <col min="1" max="1" width="6.28515625" style="1" bestFit="1" customWidth="1"/>
    <col min="2" max="2" width="9" style="8" bestFit="1" customWidth="1"/>
    <col min="3" max="3" width="24.85546875" bestFit="1" customWidth="1"/>
    <col min="4" max="19" width="8.42578125" style="6" customWidth="1"/>
  </cols>
  <sheetData>
    <row r="1" spans="1:19" ht="15.75" x14ac:dyDescent="0.25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.75" x14ac:dyDescent="0.25">
      <c r="A2" s="25" t="s">
        <v>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21" customHeight="1" x14ac:dyDescent="0.25">
      <c r="A4" s="4" t="s">
        <v>54</v>
      </c>
      <c r="B4" s="4" t="s">
        <v>55</v>
      </c>
      <c r="C4" s="2" t="s">
        <v>56</v>
      </c>
      <c r="D4" s="21" t="s">
        <v>75</v>
      </c>
      <c r="E4" s="22"/>
      <c r="F4" s="21" t="s">
        <v>76</v>
      </c>
      <c r="G4" s="22"/>
      <c r="H4" s="21" t="s">
        <v>77</v>
      </c>
      <c r="I4" s="22"/>
      <c r="J4" s="21" t="s">
        <v>78</v>
      </c>
      <c r="K4" s="22"/>
      <c r="L4" s="21" t="s">
        <v>79</v>
      </c>
      <c r="M4" s="22"/>
      <c r="N4" s="21" t="s">
        <v>80</v>
      </c>
      <c r="O4" s="22"/>
      <c r="P4" s="21" t="s">
        <v>58</v>
      </c>
      <c r="Q4" s="22"/>
      <c r="R4" s="23" t="s">
        <v>71</v>
      </c>
      <c r="S4" s="23" t="s">
        <v>72</v>
      </c>
    </row>
    <row r="5" spans="1:19" ht="21" customHeight="1" x14ac:dyDescent="0.25">
      <c r="A5" s="4"/>
      <c r="B5" s="4"/>
      <c r="C5" s="2"/>
      <c r="D5" s="11" t="s">
        <v>59</v>
      </c>
      <c r="E5" s="11" t="s">
        <v>60</v>
      </c>
      <c r="F5" s="11" t="s">
        <v>59</v>
      </c>
      <c r="G5" s="11" t="s">
        <v>60</v>
      </c>
      <c r="H5" s="12" t="s">
        <v>59</v>
      </c>
      <c r="I5" s="12" t="s">
        <v>60</v>
      </c>
      <c r="J5" s="12" t="s">
        <v>59</v>
      </c>
      <c r="K5" s="12" t="s">
        <v>60</v>
      </c>
      <c r="L5" s="11" t="s">
        <v>59</v>
      </c>
      <c r="M5" s="11" t="s">
        <v>60</v>
      </c>
      <c r="N5" s="11" t="s">
        <v>59</v>
      </c>
      <c r="O5" s="11" t="s">
        <v>60</v>
      </c>
      <c r="P5" s="11" t="s">
        <v>59</v>
      </c>
      <c r="Q5" s="11" t="s">
        <v>60</v>
      </c>
      <c r="R5" s="23"/>
      <c r="S5" s="23"/>
    </row>
    <row r="6" spans="1:19" ht="21" customHeight="1" x14ac:dyDescent="0.25">
      <c r="A6" s="5">
        <v>1</v>
      </c>
      <c r="B6" s="4">
        <v>25136657</v>
      </c>
      <c r="C6" s="3" t="s">
        <v>26</v>
      </c>
      <c r="D6" s="13">
        <v>73</v>
      </c>
      <c r="E6" s="13" t="s">
        <v>65</v>
      </c>
      <c r="F6" s="13">
        <v>55</v>
      </c>
      <c r="G6" s="13" t="s">
        <v>73</v>
      </c>
      <c r="H6" s="13"/>
      <c r="I6" s="13"/>
      <c r="J6" s="13">
        <v>33</v>
      </c>
      <c r="K6" s="13" t="s">
        <v>74</v>
      </c>
      <c r="L6" s="13">
        <v>39</v>
      </c>
      <c r="M6" s="13" t="s">
        <v>73</v>
      </c>
      <c r="N6" s="13">
        <v>72</v>
      </c>
      <c r="O6" s="13" t="s">
        <v>65</v>
      </c>
      <c r="P6" s="13">
        <v>55</v>
      </c>
      <c r="Q6" s="13" t="s">
        <v>74</v>
      </c>
      <c r="R6" s="13">
        <f t="shared" ref="R6:R33" si="0">SUM(D6:O6)</f>
        <v>272</v>
      </c>
      <c r="S6" s="13">
        <f t="shared" ref="S6:S33" si="1">R6/5</f>
        <v>54.4</v>
      </c>
    </row>
    <row r="7" spans="1:19" ht="21" customHeight="1" x14ac:dyDescent="0.25">
      <c r="A7" s="5">
        <v>2</v>
      </c>
      <c r="B7" s="4">
        <v>25136658</v>
      </c>
      <c r="C7" s="3" t="s">
        <v>27</v>
      </c>
      <c r="D7" s="13">
        <v>71</v>
      </c>
      <c r="E7" s="13" t="s">
        <v>65</v>
      </c>
      <c r="F7" s="13">
        <v>80</v>
      </c>
      <c r="G7" s="13" t="s">
        <v>63</v>
      </c>
      <c r="H7" s="13"/>
      <c r="I7" s="13"/>
      <c r="J7" s="13">
        <v>33</v>
      </c>
      <c r="K7" s="13" t="s">
        <v>74</v>
      </c>
      <c r="L7" s="13">
        <v>43</v>
      </c>
      <c r="M7" s="13" t="s">
        <v>66</v>
      </c>
      <c r="N7" s="13">
        <v>71</v>
      </c>
      <c r="O7" s="13" t="s">
        <v>65</v>
      </c>
      <c r="P7" s="13">
        <v>68</v>
      </c>
      <c r="Q7" s="13" t="s">
        <v>66</v>
      </c>
      <c r="R7" s="13">
        <f t="shared" si="0"/>
        <v>298</v>
      </c>
      <c r="S7" s="13">
        <f t="shared" si="1"/>
        <v>59.6</v>
      </c>
    </row>
    <row r="8" spans="1:19" ht="21" customHeight="1" x14ac:dyDescent="0.25">
      <c r="A8" s="5">
        <v>3</v>
      </c>
      <c r="B8" s="4">
        <v>25136659</v>
      </c>
      <c r="C8" s="3" t="s">
        <v>28</v>
      </c>
      <c r="D8" s="13">
        <v>74</v>
      </c>
      <c r="E8" s="13" t="s">
        <v>65</v>
      </c>
      <c r="F8" s="13">
        <v>95</v>
      </c>
      <c r="G8" s="13" t="s">
        <v>61</v>
      </c>
      <c r="H8" s="13">
        <v>57</v>
      </c>
      <c r="I8" s="13" t="s">
        <v>65</v>
      </c>
      <c r="J8" s="13"/>
      <c r="K8" s="13"/>
      <c r="L8" s="13">
        <v>51</v>
      </c>
      <c r="M8" s="13" t="s">
        <v>65</v>
      </c>
      <c r="N8" s="13">
        <v>69</v>
      </c>
      <c r="O8" s="13" t="s">
        <v>65</v>
      </c>
      <c r="P8" s="13">
        <v>66</v>
      </c>
      <c r="Q8" s="13" t="s">
        <v>66</v>
      </c>
      <c r="R8" s="13">
        <f t="shared" si="0"/>
        <v>346</v>
      </c>
      <c r="S8" s="13">
        <f t="shared" si="1"/>
        <v>69.2</v>
      </c>
    </row>
    <row r="9" spans="1:19" ht="21" customHeight="1" x14ac:dyDescent="0.25">
      <c r="A9" s="5">
        <v>4</v>
      </c>
      <c r="B9" s="4">
        <v>25136660</v>
      </c>
      <c r="C9" s="3" t="s">
        <v>29</v>
      </c>
      <c r="D9" s="13">
        <v>95</v>
      </c>
      <c r="E9" s="13" t="s">
        <v>61</v>
      </c>
      <c r="F9" s="13">
        <v>93</v>
      </c>
      <c r="G9" s="13" t="s">
        <v>61</v>
      </c>
      <c r="H9" s="13">
        <v>58</v>
      </c>
      <c r="I9" s="13" t="s">
        <v>65</v>
      </c>
      <c r="J9" s="13"/>
      <c r="K9" s="13"/>
      <c r="L9" s="13">
        <v>65</v>
      </c>
      <c r="M9" s="13" t="s">
        <v>64</v>
      </c>
      <c r="N9" s="13">
        <v>95</v>
      </c>
      <c r="O9" s="13" t="s">
        <v>61</v>
      </c>
      <c r="P9" s="13">
        <v>84</v>
      </c>
      <c r="Q9" s="13" t="s">
        <v>63</v>
      </c>
      <c r="R9" s="13">
        <f t="shared" si="0"/>
        <v>406</v>
      </c>
      <c r="S9" s="13">
        <f t="shared" si="1"/>
        <v>81.2</v>
      </c>
    </row>
    <row r="10" spans="1:19" ht="21" customHeight="1" x14ac:dyDescent="0.25">
      <c r="A10" s="5">
        <v>5</v>
      </c>
      <c r="B10" s="4">
        <v>25136661</v>
      </c>
      <c r="C10" s="3" t="s">
        <v>30</v>
      </c>
      <c r="D10" s="13">
        <v>88</v>
      </c>
      <c r="E10" s="13" t="s">
        <v>62</v>
      </c>
      <c r="F10" s="13">
        <v>84</v>
      </c>
      <c r="G10" s="13" t="s">
        <v>63</v>
      </c>
      <c r="H10" s="13">
        <v>87</v>
      </c>
      <c r="I10" s="13" t="s">
        <v>62</v>
      </c>
      <c r="J10" s="13"/>
      <c r="K10" s="13"/>
      <c r="L10" s="13">
        <v>89</v>
      </c>
      <c r="M10" s="13" t="s">
        <v>61</v>
      </c>
      <c r="N10" s="13">
        <v>95</v>
      </c>
      <c r="O10" s="13" t="s">
        <v>61</v>
      </c>
      <c r="P10" s="13">
        <v>87</v>
      </c>
      <c r="Q10" s="13" t="s">
        <v>63</v>
      </c>
      <c r="R10" s="13">
        <f t="shared" si="0"/>
        <v>443</v>
      </c>
      <c r="S10" s="13">
        <f t="shared" si="1"/>
        <v>88.6</v>
      </c>
    </row>
    <row r="11" spans="1:19" ht="21" customHeight="1" x14ac:dyDescent="0.25">
      <c r="A11" s="5">
        <v>6</v>
      </c>
      <c r="B11" s="4">
        <v>25136662</v>
      </c>
      <c r="C11" s="3" t="s">
        <v>31</v>
      </c>
      <c r="D11" s="13">
        <v>93</v>
      </c>
      <c r="E11" s="13" t="s">
        <v>61</v>
      </c>
      <c r="F11" s="13">
        <v>85</v>
      </c>
      <c r="G11" s="13" t="s">
        <v>62</v>
      </c>
      <c r="H11" s="13">
        <v>71</v>
      </c>
      <c r="I11" s="13" t="s">
        <v>63</v>
      </c>
      <c r="J11" s="13"/>
      <c r="K11" s="13"/>
      <c r="L11" s="13">
        <v>81</v>
      </c>
      <c r="M11" s="13" t="s">
        <v>62</v>
      </c>
      <c r="N11" s="13">
        <v>73</v>
      </c>
      <c r="O11" s="13" t="s">
        <v>65</v>
      </c>
      <c r="P11" s="13">
        <v>94</v>
      </c>
      <c r="Q11" s="13" t="s">
        <v>61</v>
      </c>
      <c r="R11" s="13">
        <f t="shared" si="0"/>
        <v>403</v>
      </c>
      <c r="S11" s="13">
        <f t="shared" si="1"/>
        <v>80.599999999999994</v>
      </c>
    </row>
    <row r="12" spans="1:19" ht="21" customHeight="1" x14ac:dyDescent="0.25">
      <c r="A12" s="5">
        <v>7</v>
      </c>
      <c r="B12" s="4">
        <v>25136663</v>
      </c>
      <c r="C12" s="3" t="s">
        <v>32</v>
      </c>
      <c r="D12" s="13">
        <v>90</v>
      </c>
      <c r="E12" s="13" t="s">
        <v>62</v>
      </c>
      <c r="F12" s="13">
        <v>82</v>
      </c>
      <c r="G12" s="13" t="s">
        <v>63</v>
      </c>
      <c r="H12" s="13">
        <v>74</v>
      </c>
      <c r="I12" s="13" t="s">
        <v>63</v>
      </c>
      <c r="J12" s="13"/>
      <c r="K12" s="13"/>
      <c r="L12" s="13">
        <v>64</v>
      </c>
      <c r="M12" s="13" t="s">
        <v>64</v>
      </c>
      <c r="N12" s="13">
        <v>76</v>
      </c>
      <c r="O12" s="13" t="s">
        <v>64</v>
      </c>
      <c r="P12" s="13">
        <v>74</v>
      </c>
      <c r="Q12" s="13" t="s">
        <v>65</v>
      </c>
      <c r="R12" s="13">
        <f t="shared" si="0"/>
        <v>386</v>
      </c>
      <c r="S12" s="13">
        <f t="shared" si="1"/>
        <v>77.2</v>
      </c>
    </row>
    <row r="13" spans="1:19" ht="21" customHeight="1" x14ac:dyDescent="0.25">
      <c r="A13" s="5">
        <v>8</v>
      </c>
      <c r="B13" s="4">
        <v>25136664</v>
      </c>
      <c r="C13" s="3" t="s">
        <v>33</v>
      </c>
      <c r="D13" s="13">
        <v>58</v>
      </c>
      <c r="E13" s="13" t="s">
        <v>73</v>
      </c>
      <c r="F13" s="13">
        <v>50</v>
      </c>
      <c r="G13" s="13" t="s">
        <v>74</v>
      </c>
      <c r="H13" s="13">
        <v>33</v>
      </c>
      <c r="I13" s="13" t="s">
        <v>74</v>
      </c>
      <c r="J13" s="13"/>
      <c r="K13" s="13"/>
      <c r="L13" s="13">
        <v>45</v>
      </c>
      <c r="M13" s="13" t="s">
        <v>66</v>
      </c>
      <c r="N13" s="13">
        <v>46</v>
      </c>
      <c r="O13" s="13" t="s">
        <v>74</v>
      </c>
      <c r="P13" s="13">
        <v>51</v>
      </c>
      <c r="Q13" s="13" t="s">
        <v>74</v>
      </c>
      <c r="R13" s="13">
        <f t="shared" si="0"/>
        <v>232</v>
      </c>
      <c r="S13" s="13">
        <f t="shared" si="1"/>
        <v>46.4</v>
      </c>
    </row>
    <row r="14" spans="1:19" ht="21" customHeight="1" x14ac:dyDescent="0.25">
      <c r="A14" s="5">
        <v>9</v>
      </c>
      <c r="B14" s="4">
        <v>25136665</v>
      </c>
      <c r="C14" s="3" t="s">
        <v>34</v>
      </c>
      <c r="D14" s="13">
        <v>94</v>
      </c>
      <c r="E14" s="13" t="s">
        <v>61</v>
      </c>
      <c r="F14" s="13">
        <v>80</v>
      </c>
      <c r="G14" s="13" t="s">
        <v>63</v>
      </c>
      <c r="H14" s="13"/>
      <c r="I14" s="13"/>
      <c r="J14" s="13">
        <v>55</v>
      </c>
      <c r="K14" s="13" t="s">
        <v>65</v>
      </c>
      <c r="L14" s="13">
        <v>82</v>
      </c>
      <c r="M14" s="13" t="s">
        <v>62</v>
      </c>
      <c r="N14" s="13">
        <v>83</v>
      </c>
      <c r="O14" s="13" t="s">
        <v>63</v>
      </c>
      <c r="P14" s="13">
        <v>86</v>
      </c>
      <c r="Q14" s="13" t="s">
        <v>63</v>
      </c>
      <c r="R14" s="13">
        <f t="shared" si="0"/>
        <v>394</v>
      </c>
      <c r="S14" s="13">
        <f t="shared" si="1"/>
        <v>78.8</v>
      </c>
    </row>
    <row r="15" spans="1:19" ht="21" customHeight="1" x14ac:dyDescent="0.25">
      <c r="A15" s="5">
        <v>10</v>
      </c>
      <c r="B15" s="4">
        <v>25136666</v>
      </c>
      <c r="C15" s="3" t="s">
        <v>35</v>
      </c>
      <c r="D15" s="13">
        <v>87</v>
      </c>
      <c r="E15" s="13" t="s">
        <v>62</v>
      </c>
      <c r="F15" s="13">
        <v>86</v>
      </c>
      <c r="G15" s="13" t="s">
        <v>62</v>
      </c>
      <c r="H15" s="13">
        <v>53</v>
      </c>
      <c r="I15" s="13" t="s">
        <v>65</v>
      </c>
      <c r="J15" s="13"/>
      <c r="K15" s="13"/>
      <c r="L15" s="13">
        <v>75</v>
      </c>
      <c r="M15" s="13" t="s">
        <v>62</v>
      </c>
      <c r="N15" s="13">
        <v>77</v>
      </c>
      <c r="O15" s="13" t="s">
        <v>64</v>
      </c>
      <c r="P15" s="13">
        <v>86</v>
      </c>
      <c r="Q15" s="13" t="s">
        <v>63</v>
      </c>
      <c r="R15" s="13">
        <f t="shared" si="0"/>
        <v>378</v>
      </c>
      <c r="S15" s="13">
        <f t="shared" si="1"/>
        <v>75.599999999999994</v>
      </c>
    </row>
    <row r="16" spans="1:19" ht="21" customHeight="1" x14ac:dyDescent="0.25">
      <c r="A16" s="5">
        <v>11</v>
      </c>
      <c r="B16" s="4">
        <v>25136667</v>
      </c>
      <c r="C16" s="3" t="s">
        <v>36</v>
      </c>
      <c r="D16" s="13">
        <v>70</v>
      </c>
      <c r="E16" s="13" t="s">
        <v>65</v>
      </c>
      <c r="F16" s="13">
        <v>51</v>
      </c>
      <c r="G16" s="13" t="s">
        <v>74</v>
      </c>
      <c r="H16" s="13">
        <v>62</v>
      </c>
      <c r="I16" s="13" t="s">
        <v>64</v>
      </c>
      <c r="J16" s="13"/>
      <c r="K16" s="13"/>
      <c r="L16" s="13">
        <v>73</v>
      </c>
      <c r="M16" s="13" t="s">
        <v>63</v>
      </c>
      <c r="N16" s="13">
        <v>62</v>
      </c>
      <c r="O16" s="13" t="s">
        <v>66</v>
      </c>
      <c r="P16" s="13">
        <v>71</v>
      </c>
      <c r="Q16" s="13" t="s">
        <v>65</v>
      </c>
      <c r="R16" s="13">
        <f t="shared" si="0"/>
        <v>318</v>
      </c>
      <c r="S16" s="13">
        <f t="shared" si="1"/>
        <v>63.6</v>
      </c>
    </row>
    <row r="17" spans="1:19" ht="21" customHeight="1" x14ac:dyDescent="0.25">
      <c r="A17" s="5">
        <v>12</v>
      </c>
      <c r="B17" s="4">
        <v>25136668</v>
      </c>
      <c r="C17" s="3" t="s">
        <v>37</v>
      </c>
      <c r="D17" s="13">
        <v>80</v>
      </c>
      <c r="E17" s="13" t="s">
        <v>64</v>
      </c>
      <c r="F17" s="13">
        <v>70</v>
      </c>
      <c r="G17" s="13" t="s">
        <v>65</v>
      </c>
      <c r="H17" s="13">
        <v>45</v>
      </c>
      <c r="I17" s="13" t="s">
        <v>66</v>
      </c>
      <c r="J17" s="13"/>
      <c r="K17" s="13"/>
      <c r="L17" s="13">
        <v>55</v>
      </c>
      <c r="M17" s="13" t="s">
        <v>65</v>
      </c>
      <c r="N17" s="13">
        <v>76</v>
      </c>
      <c r="O17" s="13" t="s">
        <v>64</v>
      </c>
      <c r="P17" s="13">
        <v>84</v>
      </c>
      <c r="Q17" s="13" t="s">
        <v>63</v>
      </c>
      <c r="R17" s="13">
        <f t="shared" si="0"/>
        <v>326</v>
      </c>
      <c r="S17" s="13">
        <f t="shared" si="1"/>
        <v>65.2</v>
      </c>
    </row>
    <row r="18" spans="1:19" ht="21" customHeight="1" x14ac:dyDescent="0.25">
      <c r="A18" s="5">
        <v>13</v>
      </c>
      <c r="B18" s="4">
        <v>25136669</v>
      </c>
      <c r="C18" s="3" t="s">
        <v>38</v>
      </c>
      <c r="D18" s="13">
        <v>73</v>
      </c>
      <c r="E18" s="13" t="s">
        <v>65</v>
      </c>
      <c r="F18" s="13">
        <v>79</v>
      </c>
      <c r="G18" s="13" t="s">
        <v>64</v>
      </c>
      <c r="H18" s="13"/>
      <c r="I18" s="13"/>
      <c r="J18" s="13">
        <v>47</v>
      </c>
      <c r="K18" s="13" t="s">
        <v>66</v>
      </c>
      <c r="L18" s="13">
        <v>40</v>
      </c>
      <c r="M18" s="13" t="s">
        <v>73</v>
      </c>
      <c r="N18" s="13">
        <v>67</v>
      </c>
      <c r="O18" s="13" t="s">
        <v>65</v>
      </c>
      <c r="P18" s="13">
        <v>71</v>
      </c>
      <c r="Q18" s="13" t="s">
        <v>65</v>
      </c>
      <c r="R18" s="13">
        <f t="shared" si="0"/>
        <v>306</v>
      </c>
      <c r="S18" s="13">
        <f t="shared" si="1"/>
        <v>61.2</v>
      </c>
    </row>
    <row r="19" spans="1:19" ht="21" customHeight="1" x14ac:dyDescent="0.25">
      <c r="A19" s="5">
        <v>14</v>
      </c>
      <c r="B19" s="4">
        <v>25136670</v>
      </c>
      <c r="C19" s="3" t="s">
        <v>39</v>
      </c>
      <c r="D19" s="13">
        <v>76</v>
      </c>
      <c r="E19" s="13" t="s">
        <v>64</v>
      </c>
      <c r="F19" s="13">
        <v>82</v>
      </c>
      <c r="G19" s="13" t="s">
        <v>63</v>
      </c>
      <c r="H19" s="13"/>
      <c r="I19" s="13"/>
      <c r="J19" s="13">
        <v>46</v>
      </c>
      <c r="K19" s="13" t="s">
        <v>66</v>
      </c>
      <c r="L19" s="13">
        <v>50</v>
      </c>
      <c r="M19" s="13" t="s">
        <v>65</v>
      </c>
      <c r="N19" s="13">
        <v>72</v>
      </c>
      <c r="O19" s="13" t="s">
        <v>65</v>
      </c>
      <c r="P19" s="13">
        <v>87</v>
      </c>
      <c r="Q19" s="13" t="s">
        <v>63</v>
      </c>
      <c r="R19" s="13">
        <f t="shared" si="0"/>
        <v>326</v>
      </c>
      <c r="S19" s="13">
        <f t="shared" si="1"/>
        <v>65.2</v>
      </c>
    </row>
    <row r="20" spans="1:19" ht="21" customHeight="1" x14ac:dyDescent="0.25">
      <c r="A20" s="5">
        <v>15</v>
      </c>
      <c r="B20" s="4">
        <v>25136671</v>
      </c>
      <c r="C20" s="3" t="s">
        <v>40</v>
      </c>
      <c r="D20" s="13">
        <v>87</v>
      </c>
      <c r="E20" s="13" t="s">
        <v>62</v>
      </c>
      <c r="F20" s="13">
        <v>63</v>
      </c>
      <c r="G20" s="13" t="s">
        <v>66</v>
      </c>
      <c r="H20" s="13">
        <v>39</v>
      </c>
      <c r="I20" s="13" t="s">
        <v>73</v>
      </c>
      <c r="J20" s="13"/>
      <c r="K20" s="13"/>
      <c r="L20" s="13">
        <v>60</v>
      </c>
      <c r="M20" s="13" t="s">
        <v>64</v>
      </c>
      <c r="N20" s="13">
        <v>73</v>
      </c>
      <c r="O20" s="13" t="s">
        <v>65</v>
      </c>
      <c r="P20" s="13">
        <v>92</v>
      </c>
      <c r="Q20" s="13" t="s">
        <v>62</v>
      </c>
      <c r="R20" s="13">
        <f t="shared" si="0"/>
        <v>322</v>
      </c>
      <c r="S20" s="13">
        <f t="shared" si="1"/>
        <v>64.400000000000006</v>
      </c>
    </row>
    <row r="21" spans="1:19" ht="21" customHeight="1" x14ac:dyDescent="0.25">
      <c r="A21" s="5">
        <v>16</v>
      </c>
      <c r="B21" s="4">
        <v>25136672</v>
      </c>
      <c r="C21" s="3" t="s">
        <v>41</v>
      </c>
      <c r="D21" s="13">
        <v>69</v>
      </c>
      <c r="E21" s="13" t="s">
        <v>65</v>
      </c>
      <c r="F21" s="13">
        <v>61</v>
      </c>
      <c r="G21" s="13" t="s">
        <v>66</v>
      </c>
      <c r="H21" s="13"/>
      <c r="I21" s="13"/>
      <c r="J21" s="13">
        <v>34</v>
      </c>
      <c r="K21" s="13" t="s">
        <v>74</v>
      </c>
      <c r="L21" s="13">
        <v>49</v>
      </c>
      <c r="M21" s="13" t="s">
        <v>65</v>
      </c>
      <c r="N21" s="13">
        <v>60</v>
      </c>
      <c r="O21" s="13" t="s">
        <v>66</v>
      </c>
      <c r="P21" s="13">
        <v>64</v>
      </c>
      <c r="Q21" s="13" t="s">
        <v>73</v>
      </c>
      <c r="R21" s="13">
        <f t="shared" si="0"/>
        <v>273</v>
      </c>
      <c r="S21" s="13">
        <f t="shared" si="1"/>
        <v>54.6</v>
      </c>
    </row>
    <row r="22" spans="1:19" ht="21" customHeight="1" x14ac:dyDescent="0.25">
      <c r="A22" s="5">
        <v>17</v>
      </c>
      <c r="B22" s="4">
        <v>25136673</v>
      </c>
      <c r="C22" s="3" t="s">
        <v>42</v>
      </c>
      <c r="D22" s="13">
        <v>85</v>
      </c>
      <c r="E22" s="13" t="s">
        <v>63</v>
      </c>
      <c r="F22" s="13">
        <v>72</v>
      </c>
      <c r="G22" s="13" t="s">
        <v>65</v>
      </c>
      <c r="H22" s="13">
        <v>67</v>
      </c>
      <c r="I22" s="13" t="s">
        <v>64</v>
      </c>
      <c r="J22" s="13"/>
      <c r="K22" s="13"/>
      <c r="L22" s="13">
        <v>77</v>
      </c>
      <c r="M22" s="13" t="s">
        <v>62</v>
      </c>
      <c r="N22" s="20">
        <v>82</v>
      </c>
      <c r="O22" s="13" t="s">
        <v>63</v>
      </c>
      <c r="P22" s="13">
        <v>87</v>
      </c>
      <c r="Q22" s="13" t="s">
        <v>63</v>
      </c>
      <c r="R22" s="13">
        <f t="shared" si="0"/>
        <v>383</v>
      </c>
      <c r="S22" s="13">
        <f t="shared" si="1"/>
        <v>76.599999999999994</v>
      </c>
    </row>
    <row r="23" spans="1:19" ht="21" customHeight="1" x14ac:dyDescent="0.25">
      <c r="A23" s="5">
        <v>18</v>
      </c>
      <c r="B23" s="4">
        <v>25136674</v>
      </c>
      <c r="C23" s="3" t="s">
        <v>43</v>
      </c>
      <c r="D23" s="13">
        <v>90</v>
      </c>
      <c r="E23" s="13" t="s">
        <v>62</v>
      </c>
      <c r="F23" s="13">
        <v>75</v>
      </c>
      <c r="G23" s="13" t="s">
        <v>64</v>
      </c>
      <c r="H23" s="13">
        <v>75</v>
      </c>
      <c r="I23" s="13" t="s">
        <v>63</v>
      </c>
      <c r="J23" s="13"/>
      <c r="K23" s="13"/>
      <c r="L23" s="13">
        <v>70</v>
      </c>
      <c r="M23" s="13" t="s">
        <v>63</v>
      </c>
      <c r="N23" s="6">
        <v>88</v>
      </c>
      <c r="O23" s="6" t="s">
        <v>63</v>
      </c>
      <c r="P23" s="6">
        <v>91</v>
      </c>
      <c r="Q23" s="6" t="s">
        <v>62</v>
      </c>
      <c r="R23" s="13">
        <f t="shared" si="0"/>
        <v>398</v>
      </c>
      <c r="S23" s="13">
        <f t="shared" si="1"/>
        <v>79.599999999999994</v>
      </c>
    </row>
    <row r="24" spans="1:19" ht="21" customHeight="1" x14ac:dyDescent="0.25">
      <c r="A24" s="5">
        <v>19</v>
      </c>
      <c r="B24" s="4">
        <v>25136675</v>
      </c>
      <c r="C24" s="3" t="s">
        <v>44</v>
      </c>
      <c r="D24" s="13">
        <v>89</v>
      </c>
      <c r="E24" s="13" t="s">
        <v>62</v>
      </c>
      <c r="F24" s="13">
        <v>90</v>
      </c>
      <c r="G24" s="13" t="s">
        <v>62</v>
      </c>
      <c r="H24" s="13"/>
      <c r="I24" s="13"/>
      <c r="J24" s="13">
        <v>60</v>
      </c>
      <c r="K24" s="13" t="s">
        <v>64</v>
      </c>
      <c r="L24" s="13">
        <v>53</v>
      </c>
      <c r="M24" s="13" t="s">
        <v>65</v>
      </c>
      <c r="N24" s="20">
        <v>82</v>
      </c>
      <c r="O24" s="13" t="s">
        <v>63</v>
      </c>
      <c r="P24" s="13">
        <v>74</v>
      </c>
      <c r="Q24" s="13" t="s">
        <v>65</v>
      </c>
      <c r="R24" s="13">
        <f t="shared" si="0"/>
        <v>374</v>
      </c>
      <c r="S24" s="13">
        <f t="shared" si="1"/>
        <v>74.8</v>
      </c>
    </row>
    <row r="25" spans="1:19" ht="21" customHeight="1" x14ac:dyDescent="0.25">
      <c r="A25" s="5">
        <v>20</v>
      </c>
      <c r="B25" s="4">
        <v>25136676</v>
      </c>
      <c r="C25" s="3" t="s">
        <v>45</v>
      </c>
      <c r="D25" s="13">
        <v>87</v>
      </c>
      <c r="E25" s="13" t="s">
        <v>62</v>
      </c>
      <c r="F25" s="13">
        <v>78</v>
      </c>
      <c r="G25" s="13" t="s">
        <v>64</v>
      </c>
      <c r="H25" s="13">
        <v>67</v>
      </c>
      <c r="I25" s="13" t="s">
        <v>64</v>
      </c>
      <c r="J25" s="13"/>
      <c r="K25" s="13"/>
      <c r="L25" s="13">
        <v>62</v>
      </c>
      <c r="M25" s="13" t="s">
        <v>64</v>
      </c>
      <c r="N25" s="13">
        <v>63</v>
      </c>
      <c r="O25" s="13" t="s">
        <v>66</v>
      </c>
      <c r="P25" s="13">
        <v>82</v>
      </c>
      <c r="Q25" s="13" t="s">
        <v>64</v>
      </c>
      <c r="R25" s="13">
        <f t="shared" si="0"/>
        <v>357</v>
      </c>
      <c r="S25" s="13">
        <f t="shared" si="1"/>
        <v>71.400000000000006</v>
      </c>
    </row>
    <row r="26" spans="1:19" ht="21" customHeight="1" x14ac:dyDescent="0.25">
      <c r="A26" s="5">
        <v>21</v>
      </c>
      <c r="B26" s="4">
        <v>25136677</v>
      </c>
      <c r="C26" s="3" t="s">
        <v>46</v>
      </c>
      <c r="D26" s="13">
        <v>86</v>
      </c>
      <c r="E26" s="13" t="s">
        <v>62</v>
      </c>
      <c r="F26" s="13">
        <v>79</v>
      </c>
      <c r="G26" s="13" t="s">
        <v>64</v>
      </c>
      <c r="H26" s="13"/>
      <c r="I26" s="13"/>
      <c r="J26" s="13">
        <v>39</v>
      </c>
      <c r="K26" s="13" t="s">
        <v>73</v>
      </c>
      <c r="L26" s="13">
        <v>72</v>
      </c>
      <c r="M26" s="13" t="s">
        <v>63</v>
      </c>
      <c r="N26" s="13">
        <v>79</v>
      </c>
      <c r="O26" s="13" t="s">
        <v>64</v>
      </c>
      <c r="P26" s="13">
        <v>82</v>
      </c>
      <c r="Q26" s="13" t="s">
        <v>64</v>
      </c>
      <c r="R26" s="13">
        <f t="shared" si="0"/>
        <v>355</v>
      </c>
      <c r="S26" s="13">
        <f t="shared" si="1"/>
        <v>71</v>
      </c>
    </row>
    <row r="27" spans="1:19" ht="21" customHeight="1" x14ac:dyDescent="0.25">
      <c r="A27" s="5">
        <v>22</v>
      </c>
      <c r="B27" s="4">
        <v>25136678</v>
      </c>
      <c r="C27" s="3" t="s">
        <v>47</v>
      </c>
      <c r="D27" s="13">
        <v>89</v>
      </c>
      <c r="E27" s="13" t="s">
        <v>62</v>
      </c>
      <c r="F27" s="13">
        <v>94</v>
      </c>
      <c r="G27" s="13" t="s">
        <v>61</v>
      </c>
      <c r="H27" s="13">
        <v>75</v>
      </c>
      <c r="I27" s="13" t="s">
        <v>63</v>
      </c>
      <c r="J27" s="13"/>
      <c r="K27" s="13"/>
      <c r="L27" s="13">
        <v>74</v>
      </c>
      <c r="M27" s="13" t="s">
        <v>63</v>
      </c>
      <c r="N27" s="13">
        <v>90</v>
      </c>
      <c r="O27" s="13" t="s">
        <v>62</v>
      </c>
      <c r="P27" s="13">
        <v>87</v>
      </c>
      <c r="Q27" s="13" t="s">
        <v>63</v>
      </c>
      <c r="R27" s="13">
        <f t="shared" si="0"/>
        <v>422</v>
      </c>
      <c r="S27" s="13">
        <f t="shared" si="1"/>
        <v>84.4</v>
      </c>
    </row>
    <row r="28" spans="1:19" ht="21" customHeight="1" x14ac:dyDescent="0.25">
      <c r="A28" s="5">
        <v>23</v>
      </c>
      <c r="B28" s="4">
        <v>25136679</v>
      </c>
      <c r="C28" s="3" t="s">
        <v>48</v>
      </c>
      <c r="D28" s="13">
        <v>90</v>
      </c>
      <c r="E28" s="13" t="s">
        <v>62</v>
      </c>
      <c r="F28" s="13">
        <v>90</v>
      </c>
      <c r="G28" s="13" t="s">
        <v>62</v>
      </c>
      <c r="H28" s="13">
        <v>67</v>
      </c>
      <c r="I28" s="13" t="s">
        <v>64</v>
      </c>
      <c r="J28" s="13"/>
      <c r="K28" s="13"/>
      <c r="L28" s="13">
        <v>76</v>
      </c>
      <c r="M28" s="13" t="s">
        <v>62</v>
      </c>
      <c r="N28" s="13">
        <v>90</v>
      </c>
      <c r="O28" s="13" t="s">
        <v>62</v>
      </c>
      <c r="P28" s="13">
        <v>89</v>
      </c>
      <c r="Q28" s="13" t="s">
        <v>62</v>
      </c>
      <c r="R28" s="13">
        <f t="shared" si="0"/>
        <v>413</v>
      </c>
      <c r="S28" s="13">
        <f t="shared" si="1"/>
        <v>82.6</v>
      </c>
    </row>
    <row r="29" spans="1:19" ht="21" customHeight="1" x14ac:dyDescent="0.25">
      <c r="A29" s="5">
        <v>24</v>
      </c>
      <c r="B29" s="4">
        <v>25136680</v>
      </c>
      <c r="C29" s="3" t="s">
        <v>49</v>
      </c>
      <c r="D29" s="13">
        <v>63</v>
      </c>
      <c r="E29" s="13" t="s">
        <v>66</v>
      </c>
      <c r="F29" s="13">
        <v>61</v>
      </c>
      <c r="G29" s="13" t="s">
        <v>66</v>
      </c>
      <c r="H29" s="13"/>
      <c r="I29" s="13"/>
      <c r="J29" s="13">
        <v>46</v>
      </c>
      <c r="K29" s="13" t="s">
        <v>66</v>
      </c>
      <c r="L29" s="13">
        <v>37</v>
      </c>
      <c r="M29" s="13" t="s">
        <v>73</v>
      </c>
      <c r="N29" s="13">
        <v>61</v>
      </c>
      <c r="O29" s="13" t="s">
        <v>66</v>
      </c>
      <c r="P29" s="13">
        <v>71</v>
      </c>
      <c r="Q29" s="13" t="s">
        <v>65</v>
      </c>
      <c r="R29" s="13">
        <f t="shared" si="0"/>
        <v>268</v>
      </c>
      <c r="S29" s="13">
        <f t="shared" si="1"/>
        <v>53.6</v>
      </c>
    </row>
    <row r="30" spans="1:19" ht="21" customHeight="1" x14ac:dyDescent="0.25">
      <c r="A30" s="5">
        <v>25</v>
      </c>
      <c r="B30" s="4">
        <v>25136681</v>
      </c>
      <c r="C30" s="3" t="s">
        <v>50</v>
      </c>
      <c r="D30" s="13">
        <v>70</v>
      </c>
      <c r="E30" s="13" t="s">
        <v>65</v>
      </c>
      <c r="F30" s="13">
        <v>70</v>
      </c>
      <c r="G30" s="13" t="s">
        <v>65</v>
      </c>
      <c r="H30" s="13"/>
      <c r="I30" s="13"/>
      <c r="J30" s="13">
        <v>50</v>
      </c>
      <c r="K30" s="13" t="s">
        <v>66</v>
      </c>
      <c r="L30" s="13">
        <v>44</v>
      </c>
      <c r="M30" s="13" t="s">
        <v>66</v>
      </c>
      <c r="N30" s="13">
        <v>67</v>
      </c>
      <c r="O30" s="13" t="s">
        <v>65</v>
      </c>
      <c r="P30" s="13">
        <v>65</v>
      </c>
      <c r="Q30" s="13" t="s">
        <v>66</v>
      </c>
      <c r="R30" s="13">
        <f t="shared" si="0"/>
        <v>301</v>
      </c>
      <c r="S30" s="13">
        <f t="shared" si="1"/>
        <v>60.2</v>
      </c>
    </row>
    <row r="31" spans="1:19" ht="21" customHeight="1" x14ac:dyDescent="0.25">
      <c r="A31" s="5">
        <v>26</v>
      </c>
      <c r="B31" s="4">
        <v>25136682</v>
      </c>
      <c r="C31" s="3" t="s">
        <v>51</v>
      </c>
      <c r="D31" s="13">
        <v>62</v>
      </c>
      <c r="E31" s="13" t="s">
        <v>66</v>
      </c>
      <c r="F31" s="13">
        <v>60</v>
      </c>
      <c r="G31" s="13" t="s">
        <v>73</v>
      </c>
      <c r="H31" s="13"/>
      <c r="I31" s="13"/>
      <c r="J31" s="13">
        <v>33</v>
      </c>
      <c r="K31" s="13" t="s">
        <v>74</v>
      </c>
      <c r="L31" s="13">
        <v>45</v>
      </c>
      <c r="M31" s="13" t="s">
        <v>66</v>
      </c>
      <c r="N31" s="13">
        <v>61</v>
      </c>
      <c r="O31" s="13" t="s">
        <v>66</v>
      </c>
      <c r="P31" s="13">
        <v>63</v>
      </c>
      <c r="Q31" s="13" t="s">
        <v>73</v>
      </c>
      <c r="R31" s="13">
        <f t="shared" si="0"/>
        <v>261</v>
      </c>
      <c r="S31" s="13">
        <f t="shared" si="1"/>
        <v>52.2</v>
      </c>
    </row>
    <row r="32" spans="1:19" ht="21" customHeight="1" x14ac:dyDescent="0.25">
      <c r="A32" s="5">
        <v>27</v>
      </c>
      <c r="B32" s="4">
        <v>25136683</v>
      </c>
      <c r="C32" s="3" t="s">
        <v>52</v>
      </c>
      <c r="D32" s="13">
        <v>68</v>
      </c>
      <c r="E32" s="13" t="s">
        <v>66</v>
      </c>
      <c r="F32" s="13">
        <v>53</v>
      </c>
      <c r="G32" s="13" t="s">
        <v>73</v>
      </c>
      <c r="H32" s="13"/>
      <c r="I32" s="13"/>
      <c r="J32" s="13">
        <v>34</v>
      </c>
      <c r="K32" s="13" t="s">
        <v>74</v>
      </c>
      <c r="L32" s="13">
        <v>33</v>
      </c>
      <c r="M32" s="13" t="s">
        <v>74</v>
      </c>
      <c r="N32" s="13">
        <v>50</v>
      </c>
      <c r="O32" s="13" t="s">
        <v>73</v>
      </c>
      <c r="P32" s="13">
        <v>55</v>
      </c>
      <c r="Q32" s="13" t="s">
        <v>74</v>
      </c>
      <c r="R32" s="13">
        <f t="shared" si="0"/>
        <v>238</v>
      </c>
      <c r="S32" s="13">
        <f t="shared" si="1"/>
        <v>47.6</v>
      </c>
    </row>
    <row r="33" spans="1:19" ht="21" customHeight="1" thickBot="1" x14ac:dyDescent="0.3">
      <c r="A33" s="5">
        <v>28</v>
      </c>
      <c r="B33" s="4">
        <v>25136684</v>
      </c>
      <c r="C33" s="3" t="s">
        <v>53</v>
      </c>
      <c r="D33" s="18">
        <v>47</v>
      </c>
      <c r="E33" s="18" t="s">
        <v>74</v>
      </c>
      <c r="F33" s="18">
        <v>61</v>
      </c>
      <c r="G33" s="18" t="s">
        <v>66</v>
      </c>
      <c r="H33" s="18"/>
      <c r="I33" s="18"/>
      <c r="J33" s="18">
        <v>36</v>
      </c>
      <c r="K33" s="18" t="s">
        <v>73</v>
      </c>
      <c r="L33" s="18">
        <v>42</v>
      </c>
      <c r="M33" s="18" t="s">
        <v>66</v>
      </c>
      <c r="N33" s="18">
        <v>54</v>
      </c>
      <c r="O33" s="18" t="s">
        <v>73</v>
      </c>
      <c r="P33" s="18">
        <v>55</v>
      </c>
      <c r="Q33" s="18" t="s">
        <v>74</v>
      </c>
      <c r="R33" s="13">
        <f t="shared" si="0"/>
        <v>240</v>
      </c>
      <c r="S33" s="13">
        <f t="shared" si="1"/>
        <v>48</v>
      </c>
    </row>
    <row r="34" spans="1:19" ht="21" customHeight="1" thickBot="1" x14ac:dyDescent="0.3">
      <c r="D34" s="14" t="s">
        <v>69</v>
      </c>
      <c r="E34" s="15">
        <v>66.964285714285708</v>
      </c>
      <c r="F34" s="15" t="s">
        <v>69</v>
      </c>
      <c r="G34" s="15">
        <v>59.821428571428569</v>
      </c>
      <c r="H34" s="15" t="s">
        <v>69</v>
      </c>
      <c r="I34" s="15">
        <v>57.499999999999993</v>
      </c>
      <c r="J34" s="15" t="s">
        <v>69</v>
      </c>
      <c r="K34" s="15">
        <v>28.846153846153843</v>
      </c>
      <c r="L34" s="15" t="s">
        <v>69</v>
      </c>
      <c r="M34" s="15">
        <v>57.589285714285708</v>
      </c>
      <c r="N34" s="15" t="s">
        <v>69</v>
      </c>
      <c r="O34" s="15">
        <v>56.25</v>
      </c>
      <c r="P34" s="15" t="s">
        <v>69</v>
      </c>
      <c r="Q34" s="16">
        <v>55.357142857142861</v>
      </c>
    </row>
    <row r="35" spans="1:19" ht="21" customHeight="1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9" x14ac:dyDescent="0.25">
      <c r="D36" s="6" t="s">
        <v>61</v>
      </c>
      <c r="E36" s="6">
        <f>COUNTIF($E$6:$E$33,D36)</f>
        <v>3</v>
      </c>
      <c r="F36" s="6" t="s">
        <v>61</v>
      </c>
      <c r="G36" s="6">
        <f>COUNTIF($G$6:$G$33,F36)</f>
        <v>3</v>
      </c>
      <c r="H36" s="6" t="s">
        <v>61</v>
      </c>
      <c r="I36" s="6">
        <f>COUNTIF($I$6:$I$33,H36)</f>
        <v>0</v>
      </c>
      <c r="J36" s="6" t="s">
        <v>61</v>
      </c>
      <c r="K36" s="6">
        <f>COUNTIF($K$6:$K$33,J36)</f>
        <v>0</v>
      </c>
      <c r="L36" s="6" t="s">
        <v>61</v>
      </c>
      <c r="M36" s="6">
        <f>COUNTIF($M$6:$M$33,L36)</f>
        <v>1</v>
      </c>
      <c r="N36" s="6" t="s">
        <v>61</v>
      </c>
      <c r="O36" s="6">
        <f>COUNTIF($O$6:$O$33,N36)</f>
        <v>2</v>
      </c>
      <c r="P36" s="6" t="s">
        <v>61</v>
      </c>
      <c r="Q36" s="6">
        <f>COUNTIF($Q$6:$Q$33,P36)</f>
        <v>1</v>
      </c>
    </row>
    <row r="37" spans="1:19" x14ac:dyDescent="0.25">
      <c r="D37" s="6" t="s">
        <v>62</v>
      </c>
      <c r="E37" s="6">
        <f t="shared" ref="E37:E44" si="2">COUNTIF($E$6:$E$33,D37)</f>
        <v>10</v>
      </c>
      <c r="F37" s="6" t="s">
        <v>62</v>
      </c>
      <c r="G37" s="6">
        <f t="shared" ref="G37:G44" si="3">COUNTIF($G$6:$G$33,F37)</f>
        <v>4</v>
      </c>
      <c r="H37" s="6" t="s">
        <v>62</v>
      </c>
      <c r="I37" s="6">
        <f t="shared" ref="I37:I44" si="4">COUNTIF($I$6:$I$33,H37)</f>
        <v>1</v>
      </c>
      <c r="J37" s="6" t="s">
        <v>62</v>
      </c>
      <c r="K37" s="6">
        <f t="shared" ref="K37:K44" si="5">COUNTIF($K$6:$K$33,J37)</f>
        <v>0</v>
      </c>
      <c r="L37" s="6" t="s">
        <v>62</v>
      </c>
      <c r="M37" s="6">
        <f t="shared" ref="M37:M44" si="6">COUNTIF($M$6:$M$33,L37)</f>
        <v>5</v>
      </c>
      <c r="N37" s="6" t="s">
        <v>62</v>
      </c>
      <c r="O37" s="6">
        <f t="shared" ref="O37:O44" si="7">COUNTIF($O$6:$O$33,N37)</f>
        <v>2</v>
      </c>
      <c r="P37" s="6" t="s">
        <v>62</v>
      </c>
      <c r="Q37" s="6">
        <f t="shared" ref="Q37:Q44" si="8">COUNTIF($Q$6:$Q$33,P37)</f>
        <v>3</v>
      </c>
    </row>
    <row r="38" spans="1:19" x14ac:dyDescent="0.25">
      <c r="D38" s="6" t="s">
        <v>63</v>
      </c>
      <c r="E38" s="6">
        <f t="shared" si="2"/>
        <v>1</v>
      </c>
      <c r="F38" s="6" t="s">
        <v>63</v>
      </c>
      <c r="G38" s="6">
        <f t="shared" si="3"/>
        <v>5</v>
      </c>
      <c r="H38" s="6" t="s">
        <v>63</v>
      </c>
      <c r="I38" s="6">
        <f t="shared" si="4"/>
        <v>4</v>
      </c>
      <c r="J38" s="6" t="s">
        <v>63</v>
      </c>
      <c r="K38" s="6">
        <f t="shared" si="5"/>
        <v>0</v>
      </c>
      <c r="L38" s="6" t="s">
        <v>63</v>
      </c>
      <c r="M38" s="6">
        <f t="shared" si="6"/>
        <v>4</v>
      </c>
      <c r="N38" s="6" t="s">
        <v>63</v>
      </c>
      <c r="O38" s="6">
        <f t="shared" si="7"/>
        <v>4</v>
      </c>
      <c r="P38" s="6" t="s">
        <v>63</v>
      </c>
      <c r="Q38" s="6">
        <f t="shared" si="8"/>
        <v>8</v>
      </c>
    </row>
    <row r="39" spans="1:19" x14ac:dyDescent="0.25">
      <c r="D39" s="6" t="s">
        <v>64</v>
      </c>
      <c r="E39" s="6">
        <f t="shared" si="2"/>
        <v>2</v>
      </c>
      <c r="F39" s="6" t="s">
        <v>64</v>
      </c>
      <c r="G39" s="6">
        <f t="shared" si="3"/>
        <v>4</v>
      </c>
      <c r="H39" s="6" t="s">
        <v>64</v>
      </c>
      <c r="I39" s="6">
        <f t="shared" si="4"/>
        <v>4</v>
      </c>
      <c r="J39" s="6" t="s">
        <v>64</v>
      </c>
      <c r="K39" s="6">
        <f t="shared" si="5"/>
        <v>1</v>
      </c>
      <c r="L39" s="6" t="s">
        <v>64</v>
      </c>
      <c r="M39" s="6">
        <f t="shared" si="6"/>
        <v>4</v>
      </c>
      <c r="N39" s="6" t="s">
        <v>64</v>
      </c>
      <c r="O39" s="6">
        <f t="shared" si="7"/>
        <v>4</v>
      </c>
      <c r="P39" s="6" t="s">
        <v>64</v>
      </c>
      <c r="Q39" s="6">
        <f t="shared" si="8"/>
        <v>2</v>
      </c>
    </row>
    <row r="40" spans="1:19" x14ac:dyDescent="0.25">
      <c r="D40" s="6" t="s">
        <v>65</v>
      </c>
      <c r="E40" s="6">
        <f t="shared" si="2"/>
        <v>7</v>
      </c>
      <c r="F40" s="6" t="s">
        <v>65</v>
      </c>
      <c r="G40" s="6">
        <f t="shared" si="3"/>
        <v>3</v>
      </c>
      <c r="H40" s="6" t="s">
        <v>65</v>
      </c>
      <c r="I40" s="6">
        <f t="shared" si="4"/>
        <v>3</v>
      </c>
      <c r="J40" s="6" t="s">
        <v>65</v>
      </c>
      <c r="K40" s="6">
        <f t="shared" si="5"/>
        <v>1</v>
      </c>
      <c r="L40" s="6" t="s">
        <v>65</v>
      </c>
      <c r="M40" s="6">
        <f t="shared" si="6"/>
        <v>5</v>
      </c>
      <c r="N40" s="6" t="s">
        <v>65</v>
      </c>
      <c r="O40" s="6">
        <f t="shared" si="7"/>
        <v>8</v>
      </c>
      <c r="P40" s="6" t="s">
        <v>65</v>
      </c>
      <c r="Q40" s="6">
        <f t="shared" si="8"/>
        <v>5</v>
      </c>
    </row>
    <row r="41" spans="1:19" x14ac:dyDescent="0.25">
      <c r="D41" s="6" t="s">
        <v>66</v>
      </c>
      <c r="E41" s="6">
        <f t="shared" si="2"/>
        <v>3</v>
      </c>
      <c r="F41" s="6" t="s">
        <v>66</v>
      </c>
      <c r="G41" s="6">
        <f t="shared" si="3"/>
        <v>4</v>
      </c>
      <c r="H41" s="6" t="s">
        <v>66</v>
      </c>
      <c r="I41" s="6">
        <f t="shared" si="4"/>
        <v>1</v>
      </c>
      <c r="J41" s="6" t="s">
        <v>66</v>
      </c>
      <c r="K41" s="6">
        <f t="shared" si="5"/>
        <v>4</v>
      </c>
      <c r="L41" s="6" t="s">
        <v>66</v>
      </c>
      <c r="M41" s="6">
        <f t="shared" si="6"/>
        <v>5</v>
      </c>
      <c r="N41" s="6" t="s">
        <v>66</v>
      </c>
      <c r="O41" s="6">
        <f t="shared" si="7"/>
        <v>5</v>
      </c>
      <c r="P41" s="6" t="s">
        <v>66</v>
      </c>
      <c r="Q41" s="6">
        <f t="shared" si="8"/>
        <v>3</v>
      </c>
    </row>
    <row r="42" spans="1:19" x14ac:dyDescent="0.25">
      <c r="D42" s="6" t="s">
        <v>73</v>
      </c>
      <c r="E42" s="6">
        <f t="shared" si="2"/>
        <v>1</v>
      </c>
      <c r="F42" s="6" t="s">
        <v>73</v>
      </c>
      <c r="G42" s="6">
        <f t="shared" si="3"/>
        <v>3</v>
      </c>
      <c r="H42" s="6" t="s">
        <v>73</v>
      </c>
      <c r="I42" s="6">
        <f t="shared" si="4"/>
        <v>1</v>
      </c>
      <c r="J42" s="6" t="s">
        <v>73</v>
      </c>
      <c r="K42" s="6">
        <f t="shared" si="5"/>
        <v>2</v>
      </c>
      <c r="L42" s="6" t="s">
        <v>73</v>
      </c>
      <c r="M42" s="6">
        <f t="shared" si="6"/>
        <v>3</v>
      </c>
      <c r="N42" s="6" t="s">
        <v>73</v>
      </c>
      <c r="O42" s="6">
        <f t="shared" si="7"/>
        <v>2</v>
      </c>
      <c r="P42" s="6" t="s">
        <v>73</v>
      </c>
      <c r="Q42" s="6">
        <f t="shared" si="8"/>
        <v>2</v>
      </c>
    </row>
    <row r="43" spans="1:19" x14ac:dyDescent="0.25">
      <c r="D43" s="6" t="s">
        <v>74</v>
      </c>
      <c r="E43" s="6">
        <f t="shared" si="2"/>
        <v>1</v>
      </c>
      <c r="F43" s="6" t="s">
        <v>74</v>
      </c>
      <c r="G43" s="6">
        <f t="shared" si="3"/>
        <v>2</v>
      </c>
      <c r="H43" s="6" t="s">
        <v>74</v>
      </c>
      <c r="I43" s="6">
        <f t="shared" si="4"/>
        <v>1</v>
      </c>
      <c r="J43" s="6" t="s">
        <v>74</v>
      </c>
      <c r="K43" s="6">
        <f t="shared" si="5"/>
        <v>5</v>
      </c>
      <c r="L43" s="6" t="s">
        <v>74</v>
      </c>
      <c r="M43" s="6">
        <f t="shared" si="6"/>
        <v>1</v>
      </c>
      <c r="N43" s="6" t="s">
        <v>74</v>
      </c>
      <c r="O43" s="6">
        <f t="shared" si="7"/>
        <v>1</v>
      </c>
      <c r="P43" s="6" t="s">
        <v>74</v>
      </c>
      <c r="Q43" s="6">
        <f t="shared" si="8"/>
        <v>4</v>
      </c>
    </row>
    <row r="44" spans="1:19" x14ac:dyDescent="0.25">
      <c r="D44" s="6" t="s">
        <v>67</v>
      </c>
      <c r="E44" s="6">
        <f t="shared" si="2"/>
        <v>0</v>
      </c>
      <c r="F44" s="6" t="s">
        <v>67</v>
      </c>
      <c r="G44" s="6">
        <f t="shared" si="3"/>
        <v>0</v>
      </c>
      <c r="H44" s="6" t="s">
        <v>67</v>
      </c>
      <c r="I44" s="6">
        <f t="shared" si="4"/>
        <v>0</v>
      </c>
      <c r="J44" s="6" t="s">
        <v>67</v>
      </c>
      <c r="K44" s="6">
        <f t="shared" si="5"/>
        <v>0</v>
      </c>
      <c r="L44" s="6" t="s">
        <v>67</v>
      </c>
      <c r="M44" s="6">
        <f t="shared" si="6"/>
        <v>0</v>
      </c>
      <c r="N44" s="6" t="s">
        <v>67</v>
      </c>
      <c r="O44" s="6">
        <f t="shared" si="7"/>
        <v>0</v>
      </c>
      <c r="P44" s="6" t="s">
        <v>67</v>
      </c>
      <c r="Q44" s="6">
        <f t="shared" si="8"/>
        <v>0</v>
      </c>
    </row>
    <row r="45" spans="1:19" x14ac:dyDescent="0.25">
      <c r="D45" s="7" t="s">
        <v>70</v>
      </c>
      <c r="E45" s="6">
        <f>SUM(E36:E44)</f>
        <v>28</v>
      </c>
      <c r="F45" s="7" t="s">
        <v>70</v>
      </c>
      <c r="G45" s="6">
        <f>SUM(G36:G44)</f>
        <v>28</v>
      </c>
      <c r="H45" s="7" t="s">
        <v>70</v>
      </c>
      <c r="I45" s="6">
        <f>SUM(I36:I44)</f>
        <v>15</v>
      </c>
      <c r="J45" s="7" t="s">
        <v>70</v>
      </c>
      <c r="K45" s="6">
        <f>SUM(K36:K44)</f>
        <v>13</v>
      </c>
      <c r="L45" s="7" t="s">
        <v>70</v>
      </c>
      <c r="M45" s="6">
        <f>SUM(M36:M44)</f>
        <v>28</v>
      </c>
      <c r="N45" s="7" t="s">
        <v>70</v>
      </c>
      <c r="O45" s="6">
        <f>SUM(O36:O44)</f>
        <v>28</v>
      </c>
      <c r="P45" s="7" t="s">
        <v>70</v>
      </c>
      <c r="Q45" s="6">
        <f>SUM(Q36:Q44)</f>
        <v>28</v>
      </c>
    </row>
    <row r="48" spans="1:19" x14ac:dyDescent="0.25">
      <c r="D48" s="7" t="s">
        <v>68</v>
      </c>
      <c r="E48" s="6">
        <f>8*E36+7*E37+6*E38+5*E39+4*E40+3*E41+2*E42+1*E43</f>
        <v>150</v>
      </c>
      <c r="F48" s="7" t="s">
        <v>68</v>
      </c>
      <c r="G48" s="6">
        <f>8*G36+7*G37+6*G38+5*G39+4*G40+3*G41+2*G42+1*G43</f>
        <v>134</v>
      </c>
      <c r="H48" s="7" t="s">
        <v>68</v>
      </c>
      <c r="I48" s="6">
        <f>8*I36+7*I37+6*I38+5*I39+4*I40+3*I41+2*I42+1*I43</f>
        <v>69</v>
      </c>
      <c r="J48" s="7" t="s">
        <v>68</v>
      </c>
      <c r="K48" s="6">
        <f>8*K36+7*K37+6*K38+5*K39+4*K40+3*K41+2*K42+1*K43</f>
        <v>30</v>
      </c>
      <c r="L48" s="7" t="s">
        <v>68</v>
      </c>
      <c r="M48" s="6">
        <f>8*M36+7*M37+6*M38+5*M39+4*M40+3*M41+2*M42+1*M43</f>
        <v>129</v>
      </c>
      <c r="N48" s="7" t="s">
        <v>68</v>
      </c>
      <c r="O48" s="6">
        <f>8*O36+7*O37+6*O38+5*O39+4*O40+3*O41+2*O42+1*O43</f>
        <v>126</v>
      </c>
      <c r="P48" s="7" t="s">
        <v>68</v>
      </c>
      <c r="Q48" s="6">
        <f>8*Q36+7*Q37+6*Q38+5*Q39+4*Q40+3*Q41+2*Q42+1*Q43</f>
        <v>124</v>
      </c>
    </row>
    <row r="49" spans="4:17" x14ac:dyDescent="0.25">
      <c r="D49" s="7" t="s">
        <v>69</v>
      </c>
      <c r="E49" s="6">
        <f>E48/E45*100/8</f>
        <v>66.964285714285708</v>
      </c>
      <c r="F49" s="7" t="s">
        <v>69</v>
      </c>
      <c r="G49" s="6">
        <f>G48/G45*100/8</f>
        <v>59.821428571428569</v>
      </c>
      <c r="H49" s="7" t="s">
        <v>69</v>
      </c>
      <c r="I49" s="6">
        <f>I48/I45*100/8</f>
        <v>57.499999999999993</v>
      </c>
      <c r="J49" s="7" t="s">
        <v>69</v>
      </c>
      <c r="K49" s="6">
        <f>K48/K45*100/8</f>
        <v>28.846153846153843</v>
      </c>
      <c r="L49" s="7" t="s">
        <v>69</v>
      </c>
      <c r="M49" s="6">
        <f>M48/M45*100/8</f>
        <v>57.589285714285708</v>
      </c>
      <c r="N49" s="7" t="s">
        <v>69</v>
      </c>
      <c r="O49" s="6">
        <f>O48/O45*100/8</f>
        <v>56.25</v>
      </c>
      <c r="P49" s="7" t="s">
        <v>69</v>
      </c>
      <c r="Q49" s="6">
        <f>Q48/Q45*100/8</f>
        <v>55.357142857142861</v>
      </c>
    </row>
  </sheetData>
  <mergeCells count="12">
    <mergeCell ref="A1:S1"/>
    <mergeCell ref="A2:S2"/>
    <mergeCell ref="D4:E4"/>
    <mergeCell ref="F4:G4"/>
    <mergeCell ref="H4:I4"/>
    <mergeCell ref="J4:K4"/>
    <mergeCell ref="L4:M4"/>
    <mergeCell ref="A3:S3"/>
    <mergeCell ref="N4:O4"/>
    <mergeCell ref="P4:Q4"/>
    <mergeCell ref="R4:R5"/>
    <mergeCell ref="S4:S5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zoomScale="80" zoomScaleNormal="80" workbookViewId="0">
      <selection activeCell="C58" sqref="C58"/>
    </sheetView>
  </sheetViews>
  <sheetFormatPr defaultRowHeight="15" x14ac:dyDescent="0.25"/>
  <cols>
    <col min="1" max="1" width="6.28515625" style="1" bestFit="1" customWidth="1"/>
    <col min="2" max="2" width="9" style="8" bestFit="1" customWidth="1"/>
    <col min="3" max="3" width="24.85546875" bestFit="1" customWidth="1"/>
    <col min="4" max="19" width="11.28515625" customWidth="1"/>
  </cols>
  <sheetData>
    <row r="1" spans="1:19" x14ac:dyDescent="0.25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6" t="s">
        <v>83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x14ac:dyDescent="0.25">
      <c r="A4" s="4" t="s">
        <v>54</v>
      </c>
      <c r="B4" s="4" t="s">
        <v>55</v>
      </c>
      <c r="C4" s="2" t="s">
        <v>56</v>
      </c>
      <c r="D4" s="29" t="s">
        <v>75</v>
      </c>
      <c r="E4" s="30"/>
      <c r="F4" s="29" t="s">
        <v>76</v>
      </c>
      <c r="G4" s="30"/>
      <c r="H4" s="29" t="s">
        <v>77</v>
      </c>
      <c r="I4" s="30"/>
      <c r="J4" s="29" t="s">
        <v>78</v>
      </c>
      <c r="K4" s="30"/>
      <c r="L4" s="29" t="s">
        <v>79</v>
      </c>
      <c r="M4" s="30"/>
      <c r="N4" s="29" t="s">
        <v>80</v>
      </c>
      <c r="O4" s="30"/>
      <c r="P4" s="29" t="s">
        <v>58</v>
      </c>
      <c r="Q4" s="30"/>
      <c r="R4" s="31" t="s">
        <v>71</v>
      </c>
      <c r="S4" s="33" t="s">
        <v>72</v>
      </c>
    </row>
    <row r="5" spans="1:19" x14ac:dyDescent="0.25">
      <c r="A5" s="9"/>
      <c r="B5" s="9"/>
      <c r="C5" s="10"/>
      <c r="D5" s="9" t="s">
        <v>59</v>
      </c>
      <c r="E5" s="9" t="s">
        <v>60</v>
      </c>
      <c r="F5" s="9" t="s">
        <v>59</v>
      </c>
      <c r="G5" s="9" t="s">
        <v>60</v>
      </c>
      <c r="H5" s="9" t="s">
        <v>59</v>
      </c>
      <c r="I5" s="9" t="s">
        <v>60</v>
      </c>
      <c r="J5" s="9" t="s">
        <v>59</v>
      </c>
      <c r="K5" s="9" t="s">
        <v>60</v>
      </c>
      <c r="L5" s="9" t="s">
        <v>59</v>
      </c>
      <c r="M5" s="9" t="s">
        <v>60</v>
      </c>
      <c r="N5" s="9" t="s">
        <v>59</v>
      </c>
      <c r="O5" s="9" t="s">
        <v>60</v>
      </c>
      <c r="P5" s="9" t="s">
        <v>59</v>
      </c>
      <c r="Q5" s="9" t="s">
        <v>60</v>
      </c>
      <c r="R5" s="32"/>
      <c r="S5" s="34"/>
    </row>
    <row r="6" spans="1:19" ht="15.75" x14ac:dyDescent="0.25">
      <c r="A6" s="3">
        <v>1</v>
      </c>
      <c r="B6" s="3">
        <v>25136661</v>
      </c>
      <c r="C6" s="3" t="s">
        <v>30</v>
      </c>
      <c r="D6" s="13">
        <v>88</v>
      </c>
      <c r="E6" s="13" t="s">
        <v>62</v>
      </c>
      <c r="F6" s="13">
        <v>84</v>
      </c>
      <c r="G6" s="13" t="s">
        <v>63</v>
      </c>
      <c r="H6" s="13">
        <v>87</v>
      </c>
      <c r="I6" s="13" t="s">
        <v>62</v>
      </c>
      <c r="J6" s="13"/>
      <c r="K6" s="13"/>
      <c r="L6" s="13">
        <v>89</v>
      </c>
      <c r="M6" s="13" t="s">
        <v>61</v>
      </c>
      <c r="N6" s="13">
        <v>95</v>
      </c>
      <c r="O6" s="13" t="s">
        <v>61</v>
      </c>
      <c r="P6" s="13">
        <v>87</v>
      </c>
      <c r="Q6" s="13" t="s">
        <v>63</v>
      </c>
      <c r="R6" s="13">
        <v>443</v>
      </c>
      <c r="S6" s="19">
        <v>88.6</v>
      </c>
    </row>
    <row r="7" spans="1:19" ht="15.75" x14ac:dyDescent="0.25">
      <c r="A7" s="3">
        <v>2</v>
      </c>
      <c r="B7" s="3">
        <v>25136678</v>
      </c>
      <c r="C7" s="3" t="s">
        <v>47</v>
      </c>
      <c r="D7" s="13">
        <v>89</v>
      </c>
      <c r="E7" s="13" t="s">
        <v>62</v>
      </c>
      <c r="F7" s="13">
        <v>94</v>
      </c>
      <c r="G7" s="13" t="s">
        <v>61</v>
      </c>
      <c r="H7" s="13">
        <v>75</v>
      </c>
      <c r="I7" s="13" t="s">
        <v>63</v>
      </c>
      <c r="J7" s="13"/>
      <c r="K7" s="13"/>
      <c r="L7" s="13">
        <v>74</v>
      </c>
      <c r="M7" s="13" t="s">
        <v>63</v>
      </c>
      <c r="N7" s="13">
        <v>90</v>
      </c>
      <c r="O7" s="13" t="s">
        <v>62</v>
      </c>
      <c r="P7" s="13">
        <v>87</v>
      </c>
      <c r="Q7" s="13" t="s">
        <v>63</v>
      </c>
      <c r="R7" s="13">
        <v>422</v>
      </c>
      <c r="S7" s="19">
        <v>84.4</v>
      </c>
    </row>
    <row r="8" spans="1:19" ht="15.75" x14ac:dyDescent="0.25">
      <c r="A8" s="3">
        <v>3</v>
      </c>
      <c r="B8" s="3">
        <v>25136679</v>
      </c>
      <c r="C8" s="3" t="s">
        <v>48</v>
      </c>
      <c r="D8" s="13">
        <v>90</v>
      </c>
      <c r="E8" s="13" t="s">
        <v>62</v>
      </c>
      <c r="F8" s="13">
        <v>90</v>
      </c>
      <c r="G8" s="13" t="s">
        <v>62</v>
      </c>
      <c r="H8" s="13">
        <v>67</v>
      </c>
      <c r="I8" s="13" t="s">
        <v>64</v>
      </c>
      <c r="J8" s="13"/>
      <c r="K8" s="13"/>
      <c r="L8" s="13">
        <v>76</v>
      </c>
      <c r="M8" s="13" t="s">
        <v>62</v>
      </c>
      <c r="N8" s="13">
        <v>90</v>
      </c>
      <c r="O8" s="13" t="s">
        <v>62</v>
      </c>
      <c r="P8" s="13">
        <v>89</v>
      </c>
      <c r="Q8" s="13" t="s">
        <v>62</v>
      </c>
      <c r="R8" s="13">
        <v>413</v>
      </c>
      <c r="S8" s="19">
        <v>82.6</v>
      </c>
    </row>
    <row r="9" spans="1:19" ht="15.75" x14ac:dyDescent="0.25">
      <c r="A9" s="3">
        <v>4</v>
      </c>
      <c r="B9" s="3">
        <v>25136660</v>
      </c>
      <c r="C9" s="3" t="s">
        <v>29</v>
      </c>
      <c r="D9" s="13">
        <v>95</v>
      </c>
      <c r="E9" s="13" t="s">
        <v>61</v>
      </c>
      <c r="F9" s="13">
        <v>93</v>
      </c>
      <c r="G9" s="13" t="s">
        <v>61</v>
      </c>
      <c r="H9" s="13">
        <v>58</v>
      </c>
      <c r="I9" s="13" t="s">
        <v>65</v>
      </c>
      <c r="J9" s="13"/>
      <c r="K9" s="13"/>
      <c r="L9" s="13">
        <v>65</v>
      </c>
      <c r="M9" s="13" t="s">
        <v>64</v>
      </c>
      <c r="N9" s="13">
        <v>95</v>
      </c>
      <c r="O9" s="13" t="s">
        <v>61</v>
      </c>
      <c r="P9" s="13">
        <v>84</v>
      </c>
      <c r="Q9" s="13" t="s">
        <v>63</v>
      </c>
      <c r="R9" s="13">
        <v>406</v>
      </c>
      <c r="S9" s="19">
        <v>81.2</v>
      </c>
    </row>
    <row r="10" spans="1:19" ht="15.75" x14ac:dyDescent="0.25">
      <c r="A10" s="3">
        <v>5</v>
      </c>
      <c r="B10" s="3">
        <v>25136662</v>
      </c>
      <c r="C10" s="3" t="s">
        <v>31</v>
      </c>
      <c r="D10" s="13">
        <v>93</v>
      </c>
      <c r="E10" s="13" t="s">
        <v>61</v>
      </c>
      <c r="F10" s="13">
        <v>85</v>
      </c>
      <c r="G10" s="13" t="s">
        <v>62</v>
      </c>
      <c r="H10" s="13">
        <v>71</v>
      </c>
      <c r="I10" s="13" t="s">
        <v>63</v>
      </c>
      <c r="J10" s="13"/>
      <c r="K10" s="13"/>
      <c r="L10" s="13">
        <v>81</v>
      </c>
      <c r="M10" s="13" t="s">
        <v>62</v>
      </c>
      <c r="N10" s="13">
        <v>73</v>
      </c>
      <c r="O10" s="13" t="s">
        <v>65</v>
      </c>
      <c r="P10" s="13">
        <v>94</v>
      </c>
      <c r="Q10" s="13" t="s">
        <v>61</v>
      </c>
      <c r="R10" s="13">
        <v>403</v>
      </c>
      <c r="S10" s="19">
        <v>80.599999999999994</v>
      </c>
    </row>
    <row r="11" spans="1:19" ht="15.75" x14ac:dyDescent="0.25">
      <c r="A11" s="3">
        <v>6</v>
      </c>
      <c r="B11" s="3">
        <v>25136636</v>
      </c>
      <c r="C11" s="3" t="s">
        <v>7</v>
      </c>
      <c r="D11" s="13">
        <v>80</v>
      </c>
      <c r="E11" s="13" t="s">
        <v>64</v>
      </c>
      <c r="F11" s="13">
        <v>92</v>
      </c>
      <c r="G11" s="13" t="s">
        <v>61</v>
      </c>
      <c r="H11" s="13">
        <v>67</v>
      </c>
      <c r="I11" s="13" t="s">
        <v>64</v>
      </c>
      <c r="J11" s="13"/>
      <c r="K11" s="13"/>
      <c r="L11" s="13">
        <v>66</v>
      </c>
      <c r="M11" s="13" t="s">
        <v>63</v>
      </c>
      <c r="N11" s="13">
        <v>94</v>
      </c>
      <c r="O11" s="13" t="s">
        <v>62</v>
      </c>
      <c r="P11" s="13">
        <v>71</v>
      </c>
      <c r="Q11" s="13" t="s">
        <v>65</v>
      </c>
      <c r="R11" s="13">
        <v>399</v>
      </c>
      <c r="S11" s="19">
        <v>79.8</v>
      </c>
    </row>
    <row r="12" spans="1:19" ht="15.75" x14ac:dyDescent="0.25">
      <c r="A12" s="3">
        <v>7</v>
      </c>
      <c r="B12" s="3">
        <v>25136650</v>
      </c>
      <c r="C12" s="3" t="s">
        <v>20</v>
      </c>
      <c r="D12" s="13">
        <v>74</v>
      </c>
      <c r="E12" s="13" t="s">
        <v>65</v>
      </c>
      <c r="F12" s="13">
        <v>90</v>
      </c>
      <c r="G12" s="13" t="s">
        <v>62</v>
      </c>
      <c r="H12" s="13">
        <v>69</v>
      </c>
      <c r="I12" s="13" t="s">
        <v>64</v>
      </c>
      <c r="J12" s="13"/>
      <c r="K12" s="13"/>
      <c r="L12" s="13">
        <v>68</v>
      </c>
      <c r="M12" s="13" t="s">
        <v>63</v>
      </c>
      <c r="N12" s="13">
        <v>98</v>
      </c>
      <c r="O12" s="13" t="s">
        <v>61</v>
      </c>
      <c r="P12" s="13">
        <v>69</v>
      </c>
      <c r="Q12" s="13" t="s">
        <v>66</v>
      </c>
      <c r="R12" s="13">
        <v>399</v>
      </c>
      <c r="S12" s="19">
        <v>79.8</v>
      </c>
    </row>
    <row r="13" spans="1:19" ht="15.75" x14ac:dyDescent="0.25">
      <c r="A13" s="3">
        <v>8</v>
      </c>
      <c r="B13" s="3">
        <v>25136639</v>
      </c>
      <c r="C13" s="3" t="s">
        <v>10</v>
      </c>
      <c r="D13" s="13">
        <v>93</v>
      </c>
      <c r="E13" s="13" t="s">
        <v>61</v>
      </c>
      <c r="F13" s="13">
        <v>91</v>
      </c>
      <c r="G13" s="13" t="s">
        <v>61</v>
      </c>
      <c r="H13" s="13"/>
      <c r="I13" s="13"/>
      <c r="J13" s="13">
        <v>55</v>
      </c>
      <c r="K13" s="13" t="s">
        <v>65</v>
      </c>
      <c r="L13" s="13">
        <v>65</v>
      </c>
      <c r="M13" s="13" t="s">
        <v>64</v>
      </c>
      <c r="N13" s="13">
        <v>94</v>
      </c>
      <c r="O13" s="13" t="s">
        <v>62</v>
      </c>
      <c r="P13" s="13">
        <v>81</v>
      </c>
      <c r="Q13" s="13" t="s">
        <v>64</v>
      </c>
      <c r="R13" s="13">
        <v>398</v>
      </c>
      <c r="S13" s="19">
        <v>79.599999999999994</v>
      </c>
    </row>
    <row r="14" spans="1:19" ht="15.75" x14ac:dyDescent="0.25">
      <c r="A14" s="3">
        <v>9</v>
      </c>
      <c r="B14" s="3">
        <v>25136674</v>
      </c>
      <c r="C14" s="3" t="s">
        <v>43</v>
      </c>
      <c r="D14" s="13">
        <v>90</v>
      </c>
      <c r="E14" s="13" t="s">
        <v>62</v>
      </c>
      <c r="F14" s="13">
        <v>75</v>
      </c>
      <c r="G14" s="13" t="s">
        <v>64</v>
      </c>
      <c r="H14" s="13">
        <v>75</v>
      </c>
      <c r="I14" s="13" t="s">
        <v>63</v>
      </c>
      <c r="J14" s="13"/>
      <c r="K14" s="13"/>
      <c r="L14" s="13">
        <v>70</v>
      </c>
      <c r="M14" s="13" t="s">
        <v>63</v>
      </c>
      <c r="N14" s="13">
        <v>88</v>
      </c>
      <c r="O14" s="13" t="s">
        <v>63</v>
      </c>
      <c r="P14" s="13">
        <v>91</v>
      </c>
      <c r="Q14" s="13" t="s">
        <v>62</v>
      </c>
      <c r="R14" s="13">
        <v>398</v>
      </c>
      <c r="S14" s="19">
        <v>79.599999999999994</v>
      </c>
    </row>
    <row r="15" spans="1:19" ht="15.75" x14ac:dyDescent="0.25">
      <c r="A15" s="3">
        <v>10</v>
      </c>
      <c r="B15" s="3">
        <v>25136665</v>
      </c>
      <c r="C15" s="3" t="s">
        <v>34</v>
      </c>
      <c r="D15" s="13">
        <v>94</v>
      </c>
      <c r="E15" s="13" t="s">
        <v>61</v>
      </c>
      <c r="F15" s="13">
        <v>80</v>
      </c>
      <c r="G15" s="13" t="s">
        <v>63</v>
      </c>
      <c r="H15" s="13"/>
      <c r="I15" s="13"/>
      <c r="J15" s="13">
        <v>55</v>
      </c>
      <c r="K15" s="13" t="s">
        <v>65</v>
      </c>
      <c r="L15" s="13">
        <v>82</v>
      </c>
      <c r="M15" s="13" t="s">
        <v>62</v>
      </c>
      <c r="N15" s="13">
        <v>83</v>
      </c>
      <c r="O15" s="13" t="s">
        <v>63</v>
      </c>
      <c r="P15" s="13">
        <v>86</v>
      </c>
      <c r="Q15" s="13" t="s">
        <v>63</v>
      </c>
      <c r="R15" s="13">
        <v>394</v>
      </c>
      <c r="S15" s="19">
        <v>78.8</v>
      </c>
    </row>
    <row r="16" spans="1:19" ht="15.75" x14ac:dyDescent="0.25">
      <c r="A16" s="3">
        <v>11</v>
      </c>
      <c r="B16" s="3">
        <v>25136640</v>
      </c>
      <c r="C16" s="3" t="s">
        <v>11</v>
      </c>
      <c r="D16" s="13">
        <v>86</v>
      </c>
      <c r="E16" s="13" t="s">
        <v>62</v>
      </c>
      <c r="F16" s="13">
        <v>87</v>
      </c>
      <c r="G16" s="13" t="s">
        <v>62</v>
      </c>
      <c r="H16" s="13"/>
      <c r="I16" s="13"/>
      <c r="J16" s="13">
        <v>55</v>
      </c>
      <c r="K16" s="13" t="s">
        <v>65</v>
      </c>
      <c r="L16" s="13">
        <v>66</v>
      </c>
      <c r="M16" s="13" t="s">
        <v>63</v>
      </c>
      <c r="N16" s="13">
        <v>94</v>
      </c>
      <c r="O16" s="13" t="s">
        <v>62</v>
      </c>
      <c r="P16" s="13">
        <v>89</v>
      </c>
      <c r="Q16" s="13" t="s">
        <v>62</v>
      </c>
      <c r="R16" s="13">
        <v>388</v>
      </c>
      <c r="S16" s="19">
        <v>77.599999999999994</v>
      </c>
    </row>
    <row r="17" spans="1:19" ht="15.75" x14ac:dyDescent="0.25">
      <c r="A17" s="3">
        <v>12</v>
      </c>
      <c r="B17" s="3">
        <v>25136663</v>
      </c>
      <c r="C17" s="3" t="s">
        <v>32</v>
      </c>
      <c r="D17" s="13">
        <v>90</v>
      </c>
      <c r="E17" s="13" t="s">
        <v>62</v>
      </c>
      <c r="F17" s="13">
        <v>82</v>
      </c>
      <c r="G17" s="13" t="s">
        <v>63</v>
      </c>
      <c r="H17" s="13">
        <v>74</v>
      </c>
      <c r="I17" s="13" t="s">
        <v>63</v>
      </c>
      <c r="J17" s="13"/>
      <c r="K17" s="13"/>
      <c r="L17" s="13">
        <v>64</v>
      </c>
      <c r="M17" s="13" t="s">
        <v>64</v>
      </c>
      <c r="N17" s="13">
        <v>76</v>
      </c>
      <c r="O17" s="13" t="s">
        <v>64</v>
      </c>
      <c r="P17" s="13">
        <v>74</v>
      </c>
      <c r="Q17" s="13" t="s">
        <v>65</v>
      </c>
      <c r="R17" s="13">
        <v>386</v>
      </c>
      <c r="S17" s="19">
        <v>77.2</v>
      </c>
    </row>
    <row r="18" spans="1:19" ht="15.75" x14ac:dyDescent="0.25">
      <c r="A18" s="3">
        <v>13</v>
      </c>
      <c r="B18" s="3">
        <v>25136642</v>
      </c>
      <c r="C18" s="3" t="s">
        <v>13</v>
      </c>
      <c r="D18" s="13">
        <v>90</v>
      </c>
      <c r="E18" s="13" t="s">
        <v>62</v>
      </c>
      <c r="F18" s="13">
        <v>84</v>
      </c>
      <c r="G18" s="13" t="s">
        <v>63</v>
      </c>
      <c r="H18" s="13">
        <v>50</v>
      </c>
      <c r="I18" s="13" t="s">
        <v>66</v>
      </c>
      <c r="J18" s="13"/>
      <c r="K18" s="13"/>
      <c r="L18" s="13">
        <v>66</v>
      </c>
      <c r="M18" s="13" t="s">
        <v>63</v>
      </c>
      <c r="N18" s="13">
        <v>95</v>
      </c>
      <c r="O18" s="13" t="s">
        <v>61</v>
      </c>
      <c r="P18" s="13">
        <v>76</v>
      </c>
      <c r="Q18" s="13" t="s">
        <v>65</v>
      </c>
      <c r="R18" s="13">
        <v>385</v>
      </c>
      <c r="S18" s="19">
        <v>77</v>
      </c>
    </row>
    <row r="19" spans="1:19" ht="15.75" x14ac:dyDescent="0.25">
      <c r="A19" s="3">
        <v>14</v>
      </c>
      <c r="B19" s="3">
        <v>25136673</v>
      </c>
      <c r="C19" s="3" t="s">
        <v>42</v>
      </c>
      <c r="D19" s="13">
        <v>85</v>
      </c>
      <c r="E19" s="13" t="s">
        <v>63</v>
      </c>
      <c r="F19" s="13">
        <v>72</v>
      </c>
      <c r="G19" s="13" t="s">
        <v>65</v>
      </c>
      <c r="H19" s="13">
        <v>67</v>
      </c>
      <c r="I19" s="13" t="s">
        <v>64</v>
      </c>
      <c r="J19" s="13"/>
      <c r="K19" s="13"/>
      <c r="L19" s="13">
        <v>77</v>
      </c>
      <c r="M19" s="13" t="s">
        <v>62</v>
      </c>
      <c r="N19" s="13">
        <v>82</v>
      </c>
      <c r="O19" s="13" t="s">
        <v>63</v>
      </c>
      <c r="P19" s="13">
        <v>87</v>
      </c>
      <c r="Q19" s="13" t="s">
        <v>63</v>
      </c>
      <c r="R19" s="13">
        <v>383</v>
      </c>
      <c r="S19" s="19">
        <v>76.599999999999994</v>
      </c>
    </row>
    <row r="20" spans="1:19" ht="15.75" x14ac:dyDescent="0.25">
      <c r="A20" s="3">
        <v>15</v>
      </c>
      <c r="B20" s="3">
        <v>25136637</v>
      </c>
      <c r="C20" s="3" t="s">
        <v>8</v>
      </c>
      <c r="D20" s="13">
        <v>80</v>
      </c>
      <c r="E20" s="13" t="s">
        <v>64</v>
      </c>
      <c r="F20" s="13">
        <v>86</v>
      </c>
      <c r="G20" s="13" t="s">
        <v>62</v>
      </c>
      <c r="H20" s="13"/>
      <c r="I20" s="13"/>
      <c r="J20" s="13">
        <v>61</v>
      </c>
      <c r="K20" s="13" t="s">
        <v>64</v>
      </c>
      <c r="L20" s="13">
        <v>63</v>
      </c>
      <c r="M20" s="13" t="s">
        <v>64</v>
      </c>
      <c r="N20" s="13">
        <v>90</v>
      </c>
      <c r="O20" s="13" t="s">
        <v>62</v>
      </c>
      <c r="P20" s="13">
        <v>78</v>
      </c>
      <c r="Q20" s="13" t="s">
        <v>64</v>
      </c>
      <c r="R20" s="13">
        <v>380</v>
      </c>
      <c r="S20" s="19">
        <v>76</v>
      </c>
    </row>
    <row r="21" spans="1:19" ht="15.75" x14ac:dyDescent="0.25">
      <c r="A21" s="3">
        <v>16</v>
      </c>
      <c r="B21" s="3">
        <v>25136666</v>
      </c>
      <c r="C21" s="3" t="s">
        <v>35</v>
      </c>
      <c r="D21" s="13">
        <v>87</v>
      </c>
      <c r="E21" s="13" t="s">
        <v>62</v>
      </c>
      <c r="F21" s="13">
        <v>86</v>
      </c>
      <c r="G21" s="13" t="s">
        <v>62</v>
      </c>
      <c r="H21" s="13">
        <v>53</v>
      </c>
      <c r="I21" s="13" t="s">
        <v>65</v>
      </c>
      <c r="J21" s="13"/>
      <c r="K21" s="13"/>
      <c r="L21" s="13">
        <v>75</v>
      </c>
      <c r="M21" s="13" t="s">
        <v>62</v>
      </c>
      <c r="N21" s="13">
        <v>77</v>
      </c>
      <c r="O21" s="13" t="s">
        <v>64</v>
      </c>
      <c r="P21" s="13">
        <v>86</v>
      </c>
      <c r="Q21" s="13" t="s">
        <v>63</v>
      </c>
      <c r="R21" s="13">
        <v>378</v>
      </c>
      <c r="S21" s="19">
        <v>75.599999999999994</v>
      </c>
    </row>
    <row r="22" spans="1:19" ht="15.75" x14ac:dyDescent="0.25">
      <c r="A22" s="3">
        <v>17</v>
      </c>
      <c r="B22" s="3">
        <v>25136633</v>
      </c>
      <c r="C22" s="3" t="s">
        <v>4</v>
      </c>
      <c r="D22" s="13">
        <v>86</v>
      </c>
      <c r="E22" s="13" t="s">
        <v>62</v>
      </c>
      <c r="F22" s="13">
        <v>78</v>
      </c>
      <c r="G22" s="13" t="s">
        <v>64</v>
      </c>
      <c r="H22" s="13"/>
      <c r="I22" s="13"/>
      <c r="J22" s="13">
        <v>55</v>
      </c>
      <c r="K22" s="13" t="s">
        <v>65</v>
      </c>
      <c r="L22" s="13">
        <v>64</v>
      </c>
      <c r="M22" s="13" t="s">
        <v>64</v>
      </c>
      <c r="N22" s="13">
        <v>92</v>
      </c>
      <c r="O22" s="13" t="s">
        <v>62</v>
      </c>
      <c r="P22" s="13">
        <v>75</v>
      </c>
      <c r="Q22" s="13" t="s">
        <v>65</v>
      </c>
      <c r="R22" s="13">
        <v>375</v>
      </c>
      <c r="S22" s="19">
        <v>75</v>
      </c>
    </row>
    <row r="23" spans="1:19" ht="15.75" x14ac:dyDescent="0.25">
      <c r="A23" s="3">
        <v>18</v>
      </c>
      <c r="B23" s="3">
        <v>25136675</v>
      </c>
      <c r="C23" s="3" t="s">
        <v>44</v>
      </c>
      <c r="D23" s="13">
        <v>89</v>
      </c>
      <c r="E23" s="13" t="s">
        <v>62</v>
      </c>
      <c r="F23" s="13">
        <v>90</v>
      </c>
      <c r="G23" s="13" t="s">
        <v>62</v>
      </c>
      <c r="H23" s="13"/>
      <c r="I23" s="13"/>
      <c r="J23" s="13">
        <v>60</v>
      </c>
      <c r="K23" s="13" t="s">
        <v>64</v>
      </c>
      <c r="L23" s="13">
        <v>53</v>
      </c>
      <c r="M23" s="13" t="s">
        <v>65</v>
      </c>
      <c r="N23" s="13">
        <v>82</v>
      </c>
      <c r="O23" s="13" t="s">
        <v>63</v>
      </c>
      <c r="P23" s="13">
        <v>74</v>
      </c>
      <c r="Q23" s="13" t="s">
        <v>65</v>
      </c>
      <c r="R23" s="13">
        <v>374</v>
      </c>
      <c r="S23" s="19">
        <v>74.8</v>
      </c>
    </row>
    <row r="24" spans="1:19" ht="15.75" x14ac:dyDescent="0.25">
      <c r="A24" s="3">
        <v>19</v>
      </c>
      <c r="B24" s="3">
        <v>25136651</v>
      </c>
      <c r="C24" s="3" t="s">
        <v>9</v>
      </c>
      <c r="D24" s="13">
        <v>92</v>
      </c>
      <c r="E24" s="13" t="s">
        <v>61</v>
      </c>
      <c r="F24" s="13">
        <v>88</v>
      </c>
      <c r="G24" s="13" t="s">
        <v>62</v>
      </c>
      <c r="H24" s="13">
        <v>47</v>
      </c>
      <c r="I24" s="13" t="s">
        <v>66</v>
      </c>
      <c r="J24" s="13"/>
      <c r="K24" s="13"/>
      <c r="L24" s="13">
        <v>57</v>
      </c>
      <c r="M24" s="13" t="s">
        <v>64</v>
      </c>
      <c r="N24" s="13">
        <v>89</v>
      </c>
      <c r="O24" s="13" t="s">
        <v>62</v>
      </c>
      <c r="P24" s="13">
        <v>73</v>
      </c>
      <c r="Q24" s="13" t="s">
        <v>65</v>
      </c>
      <c r="R24" s="13">
        <v>373</v>
      </c>
      <c r="S24" s="19">
        <v>74.599999999999994</v>
      </c>
    </row>
    <row r="25" spans="1:19" ht="15.75" x14ac:dyDescent="0.25">
      <c r="A25" s="3">
        <v>20</v>
      </c>
      <c r="B25" s="3">
        <v>25136649</v>
      </c>
      <c r="C25" s="3" t="s">
        <v>19</v>
      </c>
      <c r="D25" s="13">
        <v>82</v>
      </c>
      <c r="E25" s="13" t="s">
        <v>63</v>
      </c>
      <c r="F25" s="13">
        <v>91</v>
      </c>
      <c r="G25" s="13" t="s">
        <v>61</v>
      </c>
      <c r="H25" s="13">
        <v>46</v>
      </c>
      <c r="I25" s="13" t="s">
        <v>66</v>
      </c>
      <c r="J25" s="13"/>
      <c r="K25" s="13"/>
      <c r="L25" s="13">
        <v>57</v>
      </c>
      <c r="M25" s="13" t="s">
        <v>64</v>
      </c>
      <c r="N25" s="13">
        <v>92</v>
      </c>
      <c r="O25" s="13" t="s">
        <v>62</v>
      </c>
      <c r="P25" s="13">
        <v>75</v>
      </c>
      <c r="Q25" s="13" t="s">
        <v>65</v>
      </c>
      <c r="R25" s="13">
        <v>368</v>
      </c>
      <c r="S25" s="19">
        <v>73.599999999999994</v>
      </c>
    </row>
    <row r="26" spans="1:19" ht="15.75" x14ac:dyDescent="0.25">
      <c r="A26" s="3">
        <v>21</v>
      </c>
      <c r="B26" s="3">
        <v>25136638</v>
      </c>
      <c r="C26" s="3" t="s">
        <v>9</v>
      </c>
      <c r="D26" s="13">
        <v>75</v>
      </c>
      <c r="E26" s="13" t="s">
        <v>65</v>
      </c>
      <c r="F26" s="13">
        <v>84</v>
      </c>
      <c r="G26" s="13" t="s">
        <v>63</v>
      </c>
      <c r="H26" s="13"/>
      <c r="I26" s="13"/>
      <c r="J26" s="13">
        <v>48</v>
      </c>
      <c r="K26" s="13" t="s">
        <v>66</v>
      </c>
      <c r="L26" s="13">
        <v>67</v>
      </c>
      <c r="M26" s="13" t="s">
        <v>63</v>
      </c>
      <c r="N26" s="13">
        <v>93</v>
      </c>
      <c r="O26" s="13" t="s">
        <v>62</v>
      </c>
      <c r="P26" s="13">
        <v>72</v>
      </c>
      <c r="Q26" s="13" t="s">
        <v>65</v>
      </c>
      <c r="R26" s="13">
        <v>367</v>
      </c>
      <c r="S26" s="19">
        <v>73.400000000000006</v>
      </c>
    </row>
    <row r="27" spans="1:19" ht="15.75" x14ac:dyDescent="0.25">
      <c r="A27" s="3">
        <v>22</v>
      </c>
      <c r="B27" s="3">
        <v>25136646</v>
      </c>
      <c r="C27" s="3" t="s">
        <v>17</v>
      </c>
      <c r="D27" s="13">
        <v>93</v>
      </c>
      <c r="E27" s="13" t="s">
        <v>61</v>
      </c>
      <c r="F27" s="13">
        <v>83</v>
      </c>
      <c r="G27" s="13" t="s">
        <v>63</v>
      </c>
      <c r="H27" s="13"/>
      <c r="I27" s="13"/>
      <c r="J27" s="13">
        <v>39</v>
      </c>
      <c r="K27" s="13" t="s">
        <v>73</v>
      </c>
      <c r="L27" s="13">
        <v>61</v>
      </c>
      <c r="M27" s="13" t="s">
        <v>64</v>
      </c>
      <c r="N27" s="13">
        <v>90</v>
      </c>
      <c r="O27" s="13" t="s">
        <v>62</v>
      </c>
      <c r="P27" s="13">
        <v>78</v>
      </c>
      <c r="Q27" s="13" t="s">
        <v>64</v>
      </c>
      <c r="R27" s="13">
        <v>366</v>
      </c>
      <c r="S27" s="19">
        <v>73.2</v>
      </c>
    </row>
    <row r="28" spans="1:19" ht="15.75" x14ac:dyDescent="0.25">
      <c r="A28" s="3">
        <v>23</v>
      </c>
      <c r="B28" s="3">
        <v>25136653</v>
      </c>
      <c r="C28" s="3" t="s">
        <v>22</v>
      </c>
      <c r="D28" s="13">
        <v>89</v>
      </c>
      <c r="E28" s="13" t="s">
        <v>62</v>
      </c>
      <c r="F28" s="13">
        <v>74</v>
      </c>
      <c r="G28" s="13" t="s">
        <v>64</v>
      </c>
      <c r="H28" s="13">
        <v>47</v>
      </c>
      <c r="I28" s="13" t="s">
        <v>66</v>
      </c>
      <c r="J28" s="13"/>
      <c r="K28" s="13"/>
      <c r="L28" s="13">
        <v>62</v>
      </c>
      <c r="M28" s="13" t="s">
        <v>64</v>
      </c>
      <c r="N28" s="13">
        <v>93</v>
      </c>
      <c r="O28" s="13" t="s">
        <v>62</v>
      </c>
      <c r="P28" s="13">
        <v>58</v>
      </c>
      <c r="Q28" s="13" t="s">
        <v>73</v>
      </c>
      <c r="R28" s="13">
        <v>365</v>
      </c>
      <c r="S28" s="19">
        <v>73</v>
      </c>
    </row>
    <row r="29" spans="1:19" ht="15.75" x14ac:dyDescent="0.25">
      <c r="A29" s="3">
        <v>24</v>
      </c>
      <c r="B29" s="3">
        <v>25136676</v>
      </c>
      <c r="C29" s="3" t="s">
        <v>45</v>
      </c>
      <c r="D29" s="13">
        <v>87</v>
      </c>
      <c r="E29" s="13" t="s">
        <v>62</v>
      </c>
      <c r="F29" s="13">
        <v>78</v>
      </c>
      <c r="G29" s="13" t="s">
        <v>64</v>
      </c>
      <c r="H29" s="13">
        <v>67</v>
      </c>
      <c r="I29" s="13" t="s">
        <v>64</v>
      </c>
      <c r="J29" s="13"/>
      <c r="K29" s="13"/>
      <c r="L29" s="13">
        <v>62</v>
      </c>
      <c r="M29" s="13" t="s">
        <v>64</v>
      </c>
      <c r="N29" s="13">
        <v>63</v>
      </c>
      <c r="O29" s="13" t="s">
        <v>66</v>
      </c>
      <c r="P29" s="13">
        <v>82</v>
      </c>
      <c r="Q29" s="13" t="s">
        <v>64</v>
      </c>
      <c r="R29" s="13">
        <v>357</v>
      </c>
      <c r="S29" s="19">
        <v>71.400000000000006</v>
      </c>
    </row>
    <row r="30" spans="1:19" ht="15.75" x14ac:dyDescent="0.25">
      <c r="A30" s="3">
        <v>25</v>
      </c>
      <c r="B30" s="3">
        <v>25136677</v>
      </c>
      <c r="C30" s="3" t="s">
        <v>46</v>
      </c>
      <c r="D30" s="13">
        <v>86</v>
      </c>
      <c r="E30" s="13" t="s">
        <v>62</v>
      </c>
      <c r="F30" s="13">
        <v>79</v>
      </c>
      <c r="G30" s="13" t="s">
        <v>64</v>
      </c>
      <c r="H30" s="13"/>
      <c r="I30" s="13"/>
      <c r="J30" s="13">
        <v>39</v>
      </c>
      <c r="K30" s="13" t="s">
        <v>73</v>
      </c>
      <c r="L30" s="13">
        <v>72</v>
      </c>
      <c r="M30" s="13" t="s">
        <v>63</v>
      </c>
      <c r="N30" s="13">
        <v>79</v>
      </c>
      <c r="O30" s="13" t="s">
        <v>64</v>
      </c>
      <c r="P30" s="13">
        <v>82</v>
      </c>
      <c r="Q30" s="13" t="s">
        <v>64</v>
      </c>
      <c r="R30" s="13">
        <v>355</v>
      </c>
      <c r="S30" s="19">
        <v>71</v>
      </c>
    </row>
    <row r="31" spans="1:19" ht="15.75" x14ac:dyDescent="0.25">
      <c r="A31" s="3">
        <v>26</v>
      </c>
      <c r="B31" s="3">
        <v>25136659</v>
      </c>
      <c r="C31" s="3" t="s">
        <v>28</v>
      </c>
      <c r="D31" s="13">
        <v>74</v>
      </c>
      <c r="E31" s="13" t="s">
        <v>65</v>
      </c>
      <c r="F31" s="13">
        <v>95</v>
      </c>
      <c r="G31" s="13" t="s">
        <v>61</v>
      </c>
      <c r="H31" s="13">
        <v>57</v>
      </c>
      <c r="I31" s="13" t="s">
        <v>65</v>
      </c>
      <c r="J31" s="13"/>
      <c r="K31" s="13"/>
      <c r="L31" s="13">
        <v>51</v>
      </c>
      <c r="M31" s="13" t="s">
        <v>65</v>
      </c>
      <c r="N31" s="13">
        <v>69</v>
      </c>
      <c r="O31" s="13" t="s">
        <v>65</v>
      </c>
      <c r="P31" s="13">
        <v>66</v>
      </c>
      <c r="Q31" s="13" t="s">
        <v>66</v>
      </c>
      <c r="R31" s="13">
        <v>346</v>
      </c>
      <c r="S31" s="19">
        <v>69.2</v>
      </c>
    </row>
    <row r="32" spans="1:19" ht="15.75" x14ac:dyDescent="0.25">
      <c r="A32" s="3">
        <v>27</v>
      </c>
      <c r="B32" s="3">
        <v>25136652</v>
      </c>
      <c r="C32" s="3" t="s">
        <v>21</v>
      </c>
      <c r="D32" s="13">
        <v>82</v>
      </c>
      <c r="E32" s="13" t="s">
        <v>63</v>
      </c>
      <c r="F32" s="13">
        <v>78</v>
      </c>
      <c r="G32" s="13" t="s">
        <v>64</v>
      </c>
      <c r="H32" s="13">
        <v>22</v>
      </c>
      <c r="I32" s="13" t="s">
        <v>67</v>
      </c>
      <c r="J32" s="13"/>
      <c r="K32" s="13"/>
      <c r="L32" s="13">
        <v>69</v>
      </c>
      <c r="M32" s="13" t="s">
        <v>63</v>
      </c>
      <c r="N32" s="13">
        <v>89</v>
      </c>
      <c r="O32" s="13" t="s">
        <v>62</v>
      </c>
      <c r="P32" s="13">
        <v>69</v>
      </c>
      <c r="Q32" s="13" t="s">
        <v>66</v>
      </c>
      <c r="R32" s="13">
        <v>340</v>
      </c>
      <c r="S32" s="19">
        <v>68</v>
      </c>
    </row>
    <row r="33" spans="1:19" ht="15.75" x14ac:dyDescent="0.25">
      <c r="A33" s="3">
        <v>28</v>
      </c>
      <c r="B33" s="3">
        <v>25136643</v>
      </c>
      <c r="C33" s="3" t="s">
        <v>14</v>
      </c>
      <c r="D33" s="13">
        <v>78</v>
      </c>
      <c r="E33" s="13" t="s">
        <v>64</v>
      </c>
      <c r="F33" s="13">
        <v>87</v>
      </c>
      <c r="G33" s="13" t="s">
        <v>62</v>
      </c>
      <c r="H33" s="13">
        <v>34</v>
      </c>
      <c r="I33" s="13" t="s">
        <v>74</v>
      </c>
      <c r="J33" s="13"/>
      <c r="K33" s="13"/>
      <c r="L33" s="13">
        <v>50</v>
      </c>
      <c r="M33" s="13" t="s">
        <v>65</v>
      </c>
      <c r="N33" s="13">
        <v>86</v>
      </c>
      <c r="O33" s="13" t="s">
        <v>63</v>
      </c>
      <c r="P33" s="13">
        <v>62</v>
      </c>
      <c r="Q33" s="13" t="s">
        <v>73</v>
      </c>
      <c r="R33" s="13">
        <v>335</v>
      </c>
      <c r="S33" s="19">
        <v>67</v>
      </c>
    </row>
    <row r="34" spans="1:19" ht="15.75" x14ac:dyDescent="0.25">
      <c r="A34" s="3">
        <v>29</v>
      </c>
      <c r="B34" s="3">
        <v>25136629</v>
      </c>
      <c r="C34" s="3" t="s">
        <v>0</v>
      </c>
      <c r="D34" s="13">
        <v>74</v>
      </c>
      <c r="E34" s="13" t="s">
        <v>65</v>
      </c>
      <c r="F34" s="13">
        <v>76</v>
      </c>
      <c r="G34" s="13" t="s">
        <v>64</v>
      </c>
      <c r="H34" s="13">
        <v>40</v>
      </c>
      <c r="I34" s="13" t="s">
        <v>73</v>
      </c>
      <c r="J34" s="13"/>
      <c r="K34" s="13"/>
      <c r="L34" s="13">
        <v>57</v>
      </c>
      <c r="M34" s="13" t="s">
        <v>64</v>
      </c>
      <c r="N34" s="13">
        <v>87</v>
      </c>
      <c r="O34" s="13" t="s">
        <v>63</v>
      </c>
      <c r="P34" s="13">
        <v>71</v>
      </c>
      <c r="Q34" s="13" t="s">
        <v>65</v>
      </c>
      <c r="R34" s="13">
        <v>334</v>
      </c>
      <c r="S34" s="19">
        <v>66.8</v>
      </c>
    </row>
    <row r="35" spans="1:19" ht="15.75" x14ac:dyDescent="0.25">
      <c r="A35" s="3">
        <v>30</v>
      </c>
      <c r="B35" s="3">
        <v>25136634</v>
      </c>
      <c r="C35" s="3" t="s">
        <v>5</v>
      </c>
      <c r="D35" s="13">
        <v>79</v>
      </c>
      <c r="E35" s="13" t="s">
        <v>64</v>
      </c>
      <c r="F35" s="13">
        <v>79</v>
      </c>
      <c r="G35" s="13" t="s">
        <v>64</v>
      </c>
      <c r="H35" s="13"/>
      <c r="I35" s="13"/>
      <c r="J35" s="13">
        <v>33</v>
      </c>
      <c r="K35" s="13" t="s">
        <v>74</v>
      </c>
      <c r="L35" s="13">
        <v>51</v>
      </c>
      <c r="M35" s="13" t="s">
        <v>65</v>
      </c>
      <c r="N35" s="13">
        <v>87</v>
      </c>
      <c r="O35" s="13" t="s">
        <v>63</v>
      </c>
      <c r="P35" s="13">
        <v>85</v>
      </c>
      <c r="Q35" s="13" t="s">
        <v>63</v>
      </c>
      <c r="R35" s="13">
        <v>329</v>
      </c>
      <c r="S35" s="19">
        <v>65.8</v>
      </c>
    </row>
    <row r="36" spans="1:19" ht="15.75" x14ac:dyDescent="0.25">
      <c r="A36" s="3">
        <v>31</v>
      </c>
      <c r="B36" s="3">
        <v>25136645</v>
      </c>
      <c r="C36" s="3" t="s">
        <v>16</v>
      </c>
      <c r="D36" s="13">
        <v>86</v>
      </c>
      <c r="E36" s="13" t="s">
        <v>62</v>
      </c>
      <c r="F36" s="13">
        <v>82</v>
      </c>
      <c r="G36" s="13" t="s">
        <v>63</v>
      </c>
      <c r="H36" s="13"/>
      <c r="I36" s="13"/>
      <c r="J36" s="13">
        <v>33</v>
      </c>
      <c r="K36" s="13" t="s">
        <v>74</v>
      </c>
      <c r="L36" s="13">
        <v>40</v>
      </c>
      <c r="M36" s="13" t="s">
        <v>73</v>
      </c>
      <c r="N36" s="13">
        <v>88</v>
      </c>
      <c r="O36" s="13" t="s">
        <v>63</v>
      </c>
      <c r="P36" s="13">
        <v>68</v>
      </c>
      <c r="Q36" s="13" t="s">
        <v>66</v>
      </c>
      <c r="R36" s="13">
        <v>329</v>
      </c>
      <c r="S36" s="19">
        <v>65.8</v>
      </c>
    </row>
    <row r="37" spans="1:19" ht="15.75" x14ac:dyDescent="0.25">
      <c r="A37" s="3">
        <v>32</v>
      </c>
      <c r="B37" s="3">
        <v>25136668</v>
      </c>
      <c r="C37" s="3" t="s">
        <v>37</v>
      </c>
      <c r="D37" s="13">
        <v>80</v>
      </c>
      <c r="E37" s="13" t="s">
        <v>64</v>
      </c>
      <c r="F37" s="13">
        <v>70</v>
      </c>
      <c r="G37" s="13" t="s">
        <v>65</v>
      </c>
      <c r="H37" s="13">
        <v>45</v>
      </c>
      <c r="I37" s="13" t="s">
        <v>66</v>
      </c>
      <c r="J37" s="13"/>
      <c r="K37" s="13"/>
      <c r="L37" s="13">
        <v>55</v>
      </c>
      <c r="M37" s="13" t="s">
        <v>65</v>
      </c>
      <c r="N37" s="13">
        <v>76</v>
      </c>
      <c r="O37" s="13" t="s">
        <v>64</v>
      </c>
      <c r="P37" s="13">
        <v>84</v>
      </c>
      <c r="Q37" s="13" t="s">
        <v>63</v>
      </c>
      <c r="R37" s="13">
        <v>326</v>
      </c>
      <c r="S37" s="19">
        <v>65.2</v>
      </c>
    </row>
    <row r="38" spans="1:19" ht="15.75" x14ac:dyDescent="0.25">
      <c r="A38" s="3">
        <v>33</v>
      </c>
      <c r="B38" s="3">
        <v>25136670</v>
      </c>
      <c r="C38" s="3" t="s">
        <v>39</v>
      </c>
      <c r="D38" s="13">
        <v>76</v>
      </c>
      <c r="E38" s="13" t="s">
        <v>64</v>
      </c>
      <c r="F38" s="13">
        <v>82</v>
      </c>
      <c r="G38" s="13" t="s">
        <v>63</v>
      </c>
      <c r="H38" s="13"/>
      <c r="I38" s="13"/>
      <c r="J38" s="13">
        <v>46</v>
      </c>
      <c r="K38" s="13" t="s">
        <v>66</v>
      </c>
      <c r="L38" s="13">
        <v>50</v>
      </c>
      <c r="M38" s="13" t="s">
        <v>65</v>
      </c>
      <c r="N38" s="13">
        <v>72</v>
      </c>
      <c r="O38" s="13" t="s">
        <v>65</v>
      </c>
      <c r="P38" s="13">
        <v>87</v>
      </c>
      <c r="Q38" s="13" t="s">
        <v>63</v>
      </c>
      <c r="R38" s="13">
        <v>326</v>
      </c>
      <c r="S38" s="19">
        <v>65.2</v>
      </c>
    </row>
    <row r="39" spans="1:19" ht="15.75" x14ac:dyDescent="0.25">
      <c r="A39" s="3">
        <v>34</v>
      </c>
      <c r="B39" s="3">
        <v>25136671</v>
      </c>
      <c r="C39" s="3" t="s">
        <v>40</v>
      </c>
      <c r="D39" s="13">
        <v>87</v>
      </c>
      <c r="E39" s="13" t="s">
        <v>62</v>
      </c>
      <c r="F39" s="13">
        <v>63</v>
      </c>
      <c r="G39" s="13" t="s">
        <v>66</v>
      </c>
      <c r="H39" s="13">
        <v>39</v>
      </c>
      <c r="I39" s="13" t="s">
        <v>73</v>
      </c>
      <c r="J39" s="13"/>
      <c r="K39" s="13"/>
      <c r="L39" s="13">
        <v>60</v>
      </c>
      <c r="M39" s="13" t="s">
        <v>64</v>
      </c>
      <c r="N39" s="13">
        <v>73</v>
      </c>
      <c r="O39" s="13" t="s">
        <v>65</v>
      </c>
      <c r="P39" s="13">
        <v>92</v>
      </c>
      <c r="Q39" s="13" t="s">
        <v>62</v>
      </c>
      <c r="R39" s="13">
        <v>322</v>
      </c>
      <c r="S39" s="19">
        <v>64.400000000000006</v>
      </c>
    </row>
    <row r="40" spans="1:19" ht="15.75" x14ac:dyDescent="0.25">
      <c r="A40" s="3">
        <v>35</v>
      </c>
      <c r="B40" s="3">
        <v>25136630</v>
      </c>
      <c r="C40" s="3" t="s">
        <v>1</v>
      </c>
      <c r="D40" s="13">
        <v>83</v>
      </c>
      <c r="E40" s="13" t="s">
        <v>63</v>
      </c>
      <c r="F40" s="13">
        <v>72</v>
      </c>
      <c r="G40" s="13" t="s">
        <v>65</v>
      </c>
      <c r="H40" s="13">
        <v>33</v>
      </c>
      <c r="I40" s="13" t="s">
        <v>74</v>
      </c>
      <c r="J40" s="13"/>
      <c r="K40" s="13"/>
      <c r="L40" s="13">
        <v>42</v>
      </c>
      <c r="M40" s="13" t="s">
        <v>66</v>
      </c>
      <c r="N40" s="13">
        <v>88</v>
      </c>
      <c r="O40" s="13" t="s">
        <v>63</v>
      </c>
      <c r="P40" s="13">
        <v>63</v>
      </c>
      <c r="Q40" s="13" t="s">
        <v>73</v>
      </c>
      <c r="R40" s="13">
        <v>318</v>
      </c>
      <c r="S40" s="19">
        <v>63.6</v>
      </c>
    </row>
    <row r="41" spans="1:19" ht="15.75" x14ac:dyDescent="0.25">
      <c r="A41" s="3">
        <v>36</v>
      </c>
      <c r="B41" s="3">
        <v>25136667</v>
      </c>
      <c r="C41" s="3" t="s">
        <v>36</v>
      </c>
      <c r="D41" s="13">
        <v>70</v>
      </c>
      <c r="E41" s="13" t="s">
        <v>65</v>
      </c>
      <c r="F41" s="13">
        <v>51</v>
      </c>
      <c r="G41" s="13" t="s">
        <v>74</v>
      </c>
      <c r="H41" s="13">
        <v>62</v>
      </c>
      <c r="I41" s="13" t="s">
        <v>64</v>
      </c>
      <c r="J41" s="13"/>
      <c r="K41" s="13"/>
      <c r="L41" s="13">
        <v>73</v>
      </c>
      <c r="M41" s="13" t="s">
        <v>63</v>
      </c>
      <c r="N41" s="13">
        <v>62</v>
      </c>
      <c r="O41" s="13" t="s">
        <v>66</v>
      </c>
      <c r="P41" s="13">
        <v>71</v>
      </c>
      <c r="Q41" s="13" t="s">
        <v>65</v>
      </c>
      <c r="R41" s="13">
        <v>318</v>
      </c>
      <c r="S41" s="19">
        <v>63.6</v>
      </c>
    </row>
    <row r="42" spans="1:19" ht="15.75" x14ac:dyDescent="0.25">
      <c r="A42" s="3">
        <v>37</v>
      </c>
      <c r="B42" s="3">
        <v>25136641</v>
      </c>
      <c r="C42" s="3" t="s">
        <v>12</v>
      </c>
      <c r="D42" s="13">
        <v>73</v>
      </c>
      <c r="E42" s="13" t="s">
        <v>65</v>
      </c>
      <c r="F42" s="13">
        <v>66</v>
      </c>
      <c r="G42" s="13" t="s">
        <v>66</v>
      </c>
      <c r="H42" s="13">
        <v>33</v>
      </c>
      <c r="I42" s="13" t="s">
        <v>74</v>
      </c>
      <c r="J42" s="13"/>
      <c r="K42" s="13"/>
      <c r="L42" s="13">
        <v>53</v>
      </c>
      <c r="M42" s="13" t="s">
        <v>65</v>
      </c>
      <c r="N42" s="13">
        <v>92</v>
      </c>
      <c r="O42" s="13" t="s">
        <v>62</v>
      </c>
      <c r="P42" s="13">
        <v>67</v>
      </c>
      <c r="Q42" s="13" t="s">
        <v>66</v>
      </c>
      <c r="R42" s="13">
        <v>317</v>
      </c>
      <c r="S42" s="19">
        <v>63.4</v>
      </c>
    </row>
    <row r="43" spans="1:19" ht="15.75" x14ac:dyDescent="0.25">
      <c r="A43" s="3">
        <v>38</v>
      </c>
      <c r="B43" s="3">
        <v>25136648</v>
      </c>
      <c r="C43" s="3" t="s">
        <v>9</v>
      </c>
      <c r="D43" s="13">
        <v>91</v>
      </c>
      <c r="E43" s="13" t="s">
        <v>62</v>
      </c>
      <c r="F43" s="13">
        <v>73</v>
      </c>
      <c r="G43" s="13" t="s">
        <v>65</v>
      </c>
      <c r="H43" s="13">
        <v>33</v>
      </c>
      <c r="I43" s="13" t="s">
        <v>74</v>
      </c>
      <c r="J43" s="13"/>
      <c r="K43" s="13"/>
      <c r="L43" s="13">
        <v>39</v>
      </c>
      <c r="M43" s="13" t="s">
        <v>73</v>
      </c>
      <c r="N43" s="13">
        <v>73</v>
      </c>
      <c r="O43" s="13" t="s">
        <v>65</v>
      </c>
      <c r="P43" s="13">
        <v>66</v>
      </c>
      <c r="Q43" s="13" t="s">
        <v>66</v>
      </c>
      <c r="R43" s="13">
        <v>309</v>
      </c>
      <c r="S43" s="19">
        <v>61.8</v>
      </c>
    </row>
    <row r="44" spans="1:19" ht="15.75" x14ac:dyDescent="0.25">
      <c r="A44" s="3">
        <v>39</v>
      </c>
      <c r="B44" s="3">
        <v>25136632</v>
      </c>
      <c r="C44" s="3" t="s">
        <v>3</v>
      </c>
      <c r="D44" s="13">
        <v>65</v>
      </c>
      <c r="E44" s="13" t="s">
        <v>66</v>
      </c>
      <c r="F44" s="13">
        <v>74</v>
      </c>
      <c r="G44" s="13" t="s">
        <v>64</v>
      </c>
      <c r="H44" s="13">
        <v>47</v>
      </c>
      <c r="I44" s="13" t="s">
        <v>66</v>
      </c>
      <c r="J44" s="13"/>
      <c r="K44" s="13"/>
      <c r="L44" s="13">
        <v>42</v>
      </c>
      <c r="M44" s="13" t="s">
        <v>66</v>
      </c>
      <c r="N44" s="13">
        <v>78</v>
      </c>
      <c r="O44" s="13" t="s">
        <v>64</v>
      </c>
      <c r="P44" s="13">
        <v>65</v>
      </c>
      <c r="Q44" s="13" t="s">
        <v>66</v>
      </c>
      <c r="R44" s="13">
        <v>306</v>
      </c>
      <c r="S44" s="19">
        <v>61.2</v>
      </c>
    </row>
    <row r="45" spans="1:19" ht="15.75" x14ac:dyDescent="0.25">
      <c r="A45" s="3">
        <v>40</v>
      </c>
      <c r="B45" s="3">
        <v>25136669</v>
      </c>
      <c r="C45" s="3" t="s">
        <v>38</v>
      </c>
      <c r="D45" s="13">
        <v>73</v>
      </c>
      <c r="E45" s="13" t="s">
        <v>65</v>
      </c>
      <c r="F45" s="13">
        <v>79</v>
      </c>
      <c r="G45" s="13" t="s">
        <v>64</v>
      </c>
      <c r="H45" s="13"/>
      <c r="I45" s="13"/>
      <c r="J45" s="13">
        <v>47</v>
      </c>
      <c r="K45" s="13" t="s">
        <v>66</v>
      </c>
      <c r="L45" s="13">
        <v>40</v>
      </c>
      <c r="M45" s="13" t="s">
        <v>73</v>
      </c>
      <c r="N45" s="13">
        <v>67</v>
      </c>
      <c r="O45" s="13" t="s">
        <v>65</v>
      </c>
      <c r="P45" s="13">
        <v>71</v>
      </c>
      <c r="Q45" s="13" t="s">
        <v>65</v>
      </c>
      <c r="R45" s="13">
        <v>306</v>
      </c>
      <c r="S45" s="19">
        <v>61.2</v>
      </c>
    </row>
    <row r="46" spans="1:19" ht="15.75" x14ac:dyDescent="0.25">
      <c r="A46" s="3">
        <v>41</v>
      </c>
      <c r="B46" s="3">
        <v>25136681</v>
      </c>
      <c r="C46" s="3" t="s">
        <v>50</v>
      </c>
      <c r="D46" s="13">
        <v>70</v>
      </c>
      <c r="E46" s="13" t="s">
        <v>65</v>
      </c>
      <c r="F46" s="13">
        <v>70</v>
      </c>
      <c r="G46" s="13" t="s">
        <v>65</v>
      </c>
      <c r="H46" s="13"/>
      <c r="I46" s="13"/>
      <c r="J46" s="13">
        <v>50</v>
      </c>
      <c r="K46" s="13" t="s">
        <v>66</v>
      </c>
      <c r="L46" s="13">
        <v>44</v>
      </c>
      <c r="M46" s="13" t="s">
        <v>66</v>
      </c>
      <c r="N46" s="13">
        <v>67</v>
      </c>
      <c r="O46" s="13" t="s">
        <v>65</v>
      </c>
      <c r="P46" s="13">
        <v>65</v>
      </c>
      <c r="Q46" s="13" t="s">
        <v>66</v>
      </c>
      <c r="R46" s="13">
        <v>301</v>
      </c>
      <c r="S46" s="19">
        <v>60.2</v>
      </c>
    </row>
    <row r="47" spans="1:19" ht="15.75" x14ac:dyDescent="0.25">
      <c r="A47" s="3">
        <v>42</v>
      </c>
      <c r="B47" s="3">
        <v>25136658</v>
      </c>
      <c r="C47" s="3" t="s">
        <v>27</v>
      </c>
      <c r="D47" s="13">
        <v>71</v>
      </c>
      <c r="E47" s="13" t="s">
        <v>65</v>
      </c>
      <c r="F47" s="13">
        <v>80</v>
      </c>
      <c r="G47" s="13" t="s">
        <v>63</v>
      </c>
      <c r="H47" s="13"/>
      <c r="I47" s="13"/>
      <c r="J47" s="13">
        <v>33</v>
      </c>
      <c r="K47" s="13" t="s">
        <v>74</v>
      </c>
      <c r="L47" s="13">
        <v>43</v>
      </c>
      <c r="M47" s="13" t="s">
        <v>66</v>
      </c>
      <c r="N47" s="13">
        <v>71</v>
      </c>
      <c r="O47" s="13" t="s">
        <v>65</v>
      </c>
      <c r="P47" s="13">
        <v>68</v>
      </c>
      <c r="Q47" s="13" t="s">
        <v>66</v>
      </c>
      <c r="R47" s="13">
        <v>298</v>
      </c>
      <c r="S47" s="19">
        <v>59.6</v>
      </c>
    </row>
    <row r="48" spans="1:19" ht="15.75" x14ac:dyDescent="0.25">
      <c r="A48" s="3">
        <v>43</v>
      </c>
      <c r="B48" s="3">
        <v>25136647</v>
      </c>
      <c r="C48" s="3" t="s">
        <v>18</v>
      </c>
      <c r="D48" s="13">
        <v>67</v>
      </c>
      <c r="E48" s="13" t="s">
        <v>66</v>
      </c>
      <c r="F48" s="13">
        <v>69</v>
      </c>
      <c r="G48" s="13" t="s">
        <v>65</v>
      </c>
      <c r="H48" s="13"/>
      <c r="I48" s="13"/>
      <c r="J48" s="13">
        <v>33</v>
      </c>
      <c r="K48" s="13" t="s">
        <v>74</v>
      </c>
      <c r="L48" s="13">
        <v>38</v>
      </c>
      <c r="M48" s="13" t="s">
        <v>73</v>
      </c>
      <c r="N48" s="13">
        <v>80</v>
      </c>
      <c r="O48" s="13" t="s">
        <v>64</v>
      </c>
      <c r="P48" s="13">
        <v>68</v>
      </c>
      <c r="Q48" s="13" t="s">
        <v>66</v>
      </c>
      <c r="R48" s="13">
        <v>287</v>
      </c>
      <c r="S48" s="19">
        <v>57.4</v>
      </c>
    </row>
    <row r="49" spans="1:19" ht="15.75" x14ac:dyDescent="0.25">
      <c r="A49" s="3">
        <v>44</v>
      </c>
      <c r="B49" s="3">
        <v>25136644</v>
      </c>
      <c r="C49" s="3" t="s">
        <v>15</v>
      </c>
      <c r="D49" s="13">
        <v>59</v>
      </c>
      <c r="E49" s="13" t="s">
        <v>73</v>
      </c>
      <c r="F49" s="13">
        <v>57</v>
      </c>
      <c r="G49" s="13" t="s">
        <v>73</v>
      </c>
      <c r="H49" s="13">
        <v>33</v>
      </c>
      <c r="I49" s="13" t="s">
        <v>74</v>
      </c>
      <c r="J49" s="13"/>
      <c r="K49" s="13"/>
      <c r="L49" s="13">
        <v>39</v>
      </c>
      <c r="M49" s="13" t="s">
        <v>73</v>
      </c>
      <c r="N49" s="13">
        <v>87</v>
      </c>
      <c r="O49" s="13" t="s">
        <v>63</v>
      </c>
      <c r="P49" s="13">
        <v>65</v>
      </c>
      <c r="Q49" s="13" t="s">
        <v>66</v>
      </c>
      <c r="R49" s="13">
        <v>275</v>
      </c>
      <c r="S49" s="19">
        <v>55</v>
      </c>
    </row>
    <row r="50" spans="1:19" ht="15.75" x14ac:dyDescent="0.25">
      <c r="A50" s="3">
        <v>45</v>
      </c>
      <c r="B50" s="3">
        <v>25136672</v>
      </c>
      <c r="C50" s="3" t="s">
        <v>41</v>
      </c>
      <c r="D50" s="13">
        <v>69</v>
      </c>
      <c r="E50" s="13" t="s">
        <v>65</v>
      </c>
      <c r="F50" s="13">
        <v>61</v>
      </c>
      <c r="G50" s="13" t="s">
        <v>66</v>
      </c>
      <c r="H50" s="13"/>
      <c r="I50" s="13"/>
      <c r="J50" s="13">
        <v>34</v>
      </c>
      <c r="K50" s="13" t="s">
        <v>74</v>
      </c>
      <c r="L50" s="13">
        <v>49</v>
      </c>
      <c r="M50" s="13" t="s">
        <v>65</v>
      </c>
      <c r="N50" s="13">
        <v>60</v>
      </c>
      <c r="O50" s="13" t="s">
        <v>66</v>
      </c>
      <c r="P50" s="13">
        <v>64</v>
      </c>
      <c r="Q50" s="13" t="s">
        <v>73</v>
      </c>
      <c r="R50" s="13">
        <v>273</v>
      </c>
      <c r="S50" s="19">
        <v>54.6</v>
      </c>
    </row>
    <row r="51" spans="1:19" ht="15.75" x14ac:dyDescent="0.25">
      <c r="A51" s="3">
        <v>46</v>
      </c>
      <c r="B51" s="3">
        <v>25136657</v>
      </c>
      <c r="C51" s="3" t="s">
        <v>26</v>
      </c>
      <c r="D51" s="13">
        <v>73</v>
      </c>
      <c r="E51" s="13" t="s">
        <v>65</v>
      </c>
      <c r="F51" s="13">
        <v>55</v>
      </c>
      <c r="G51" s="13" t="s">
        <v>73</v>
      </c>
      <c r="H51" s="13"/>
      <c r="I51" s="13"/>
      <c r="J51" s="13">
        <v>33</v>
      </c>
      <c r="K51" s="13" t="s">
        <v>74</v>
      </c>
      <c r="L51" s="13">
        <v>39</v>
      </c>
      <c r="M51" s="13" t="s">
        <v>73</v>
      </c>
      <c r="N51" s="13">
        <v>72</v>
      </c>
      <c r="O51" s="13" t="s">
        <v>65</v>
      </c>
      <c r="P51" s="13">
        <v>55</v>
      </c>
      <c r="Q51" s="13" t="s">
        <v>74</v>
      </c>
      <c r="R51" s="13">
        <v>272</v>
      </c>
      <c r="S51" s="19">
        <v>54.4</v>
      </c>
    </row>
    <row r="52" spans="1:19" ht="15.75" x14ac:dyDescent="0.25">
      <c r="A52" s="3">
        <v>47</v>
      </c>
      <c r="B52" s="3">
        <v>25136631</v>
      </c>
      <c r="C52" s="3" t="s">
        <v>2</v>
      </c>
      <c r="D52" s="13">
        <v>61</v>
      </c>
      <c r="E52" s="13" t="s">
        <v>66</v>
      </c>
      <c r="F52" s="13">
        <v>72</v>
      </c>
      <c r="G52" s="13" t="s">
        <v>65</v>
      </c>
      <c r="H52" s="13"/>
      <c r="I52" s="13"/>
      <c r="J52" s="13">
        <v>33</v>
      </c>
      <c r="K52" s="13" t="s">
        <v>74</v>
      </c>
      <c r="L52" s="13">
        <v>49</v>
      </c>
      <c r="M52" s="13" t="s">
        <v>65</v>
      </c>
      <c r="N52" s="13">
        <v>55</v>
      </c>
      <c r="O52" s="13" t="s">
        <v>73</v>
      </c>
      <c r="P52" s="13">
        <v>64</v>
      </c>
      <c r="Q52" s="13" t="s">
        <v>73</v>
      </c>
      <c r="R52" s="13">
        <v>270</v>
      </c>
      <c r="S52" s="19">
        <v>54</v>
      </c>
    </row>
    <row r="53" spans="1:19" ht="15.75" x14ac:dyDescent="0.25">
      <c r="A53" s="3">
        <v>48</v>
      </c>
      <c r="B53" s="3">
        <v>25136680</v>
      </c>
      <c r="C53" s="3" t="s">
        <v>49</v>
      </c>
      <c r="D53" s="13">
        <v>63</v>
      </c>
      <c r="E53" s="13" t="s">
        <v>66</v>
      </c>
      <c r="F53" s="13">
        <v>61</v>
      </c>
      <c r="G53" s="13" t="s">
        <v>66</v>
      </c>
      <c r="H53" s="13"/>
      <c r="I53" s="13"/>
      <c r="J53" s="13">
        <v>46</v>
      </c>
      <c r="K53" s="13" t="s">
        <v>66</v>
      </c>
      <c r="L53" s="13">
        <v>37</v>
      </c>
      <c r="M53" s="13" t="s">
        <v>73</v>
      </c>
      <c r="N53" s="13">
        <v>61</v>
      </c>
      <c r="O53" s="13" t="s">
        <v>66</v>
      </c>
      <c r="P53" s="13">
        <v>71</v>
      </c>
      <c r="Q53" s="13" t="s">
        <v>65</v>
      </c>
      <c r="R53" s="13">
        <v>268</v>
      </c>
      <c r="S53" s="19">
        <v>53.6</v>
      </c>
    </row>
    <row r="54" spans="1:19" ht="15.75" x14ac:dyDescent="0.25">
      <c r="A54" s="3">
        <v>49</v>
      </c>
      <c r="B54" s="3">
        <v>25136682</v>
      </c>
      <c r="C54" s="3" t="s">
        <v>51</v>
      </c>
      <c r="D54" s="13">
        <v>62</v>
      </c>
      <c r="E54" s="13" t="s">
        <v>66</v>
      </c>
      <c r="F54" s="13">
        <v>60</v>
      </c>
      <c r="G54" s="13" t="s">
        <v>73</v>
      </c>
      <c r="H54" s="13"/>
      <c r="I54" s="13"/>
      <c r="J54" s="13">
        <v>33</v>
      </c>
      <c r="K54" s="13" t="s">
        <v>74</v>
      </c>
      <c r="L54" s="13">
        <v>45</v>
      </c>
      <c r="M54" s="13" t="s">
        <v>66</v>
      </c>
      <c r="N54" s="13">
        <v>61</v>
      </c>
      <c r="O54" s="13" t="s">
        <v>66</v>
      </c>
      <c r="P54" s="13">
        <v>63</v>
      </c>
      <c r="Q54" s="13" t="s">
        <v>73</v>
      </c>
      <c r="R54" s="13">
        <v>261</v>
      </c>
      <c r="S54" s="19">
        <v>52.2</v>
      </c>
    </row>
    <row r="55" spans="1:19" ht="15.75" x14ac:dyDescent="0.25">
      <c r="A55" s="3">
        <v>50</v>
      </c>
      <c r="B55" s="3">
        <v>25136635</v>
      </c>
      <c r="C55" s="3" t="s">
        <v>6</v>
      </c>
      <c r="D55" s="13">
        <v>62</v>
      </c>
      <c r="E55" s="13" t="s">
        <v>66</v>
      </c>
      <c r="F55" s="13">
        <v>62</v>
      </c>
      <c r="G55" s="13" t="s">
        <v>66</v>
      </c>
      <c r="H55" s="13"/>
      <c r="I55" s="13"/>
      <c r="J55" s="13">
        <v>23</v>
      </c>
      <c r="K55" s="13" t="s">
        <v>67</v>
      </c>
      <c r="L55" s="13">
        <v>42</v>
      </c>
      <c r="M55" s="13" t="s">
        <v>66</v>
      </c>
      <c r="N55" s="13">
        <v>71</v>
      </c>
      <c r="O55" s="13" t="s">
        <v>65</v>
      </c>
      <c r="P55" s="13">
        <v>63</v>
      </c>
      <c r="Q55" s="13" t="s">
        <v>73</v>
      </c>
      <c r="R55" s="13">
        <v>260</v>
      </c>
      <c r="S55" s="19">
        <v>52</v>
      </c>
    </row>
    <row r="56" spans="1:19" ht="15.75" x14ac:dyDescent="0.25">
      <c r="A56" s="3">
        <v>51</v>
      </c>
      <c r="B56" s="3">
        <v>25136656</v>
      </c>
      <c r="C56" s="3" t="s">
        <v>25</v>
      </c>
      <c r="D56" s="13">
        <v>68</v>
      </c>
      <c r="E56" s="13" t="s">
        <v>66</v>
      </c>
      <c r="F56" s="13">
        <v>55</v>
      </c>
      <c r="G56" s="13" t="s">
        <v>73</v>
      </c>
      <c r="H56" s="13">
        <v>33</v>
      </c>
      <c r="I56" s="13" t="s">
        <v>74</v>
      </c>
      <c r="J56" s="13"/>
      <c r="K56" s="13"/>
      <c r="L56" s="13">
        <v>47</v>
      </c>
      <c r="M56" s="13" t="s">
        <v>66</v>
      </c>
      <c r="N56" s="13">
        <v>50</v>
      </c>
      <c r="O56" s="13" t="s">
        <v>73</v>
      </c>
      <c r="P56" s="13">
        <v>64</v>
      </c>
      <c r="Q56" s="13" t="s">
        <v>73</v>
      </c>
      <c r="R56" s="13">
        <v>253</v>
      </c>
      <c r="S56" s="19">
        <v>50.6</v>
      </c>
    </row>
    <row r="57" spans="1:19" ht="15.75" x14ac:dyDescent="0.25">
      <c r="A57" s="3">
        <v>52</v>
      </c>
      <c r="B57" s="3">
        <v>25136684</v>
      </c>
      <c r="C57" s="3" t="s">
        <v>53</v>
      </c>
      <c r="D57" s="13">
        <v>47</v>
      </c>
      <c r="E57" s="13" t="s">
        <v>74</v>
      </c>
      <c r="F57" s="13">
        <v>61</v>
      </c>
      <c r="G57" s="13" t="s">
        <v>66</v>
      </c>
      <c r="H57" s="13"/>
      <c r="I57" s="13"/>
      <c r="J57" s="13">
        <v>36</v>
      </c>
      <c r="K57" s="13" t="s">
        <v>73</v>
      </c>
      <c r="L57" s="13">
        <v>42</v>
      </c>
      <c r="M57" s="13" t="s">
        <v>66</v>
      </c>
      <c r="N57" s="13">
        <v>54</v>
      </c>
      <c r="O57" s="13" t="s">
        <v>73</v>
      </c>
      <c r="P57" s="13">
        <v>55</v>
      </c>
      <c r="Q57" s="13" t="s">
        <v>74</v>
      </c>
      <c r="R57" s="13">
        <v>240</v>
      </c>
      <c r="S57" s="19">
        <v>48</v>
      </c>
    </row>
    <row r="58" spans="1:19" ht="15.75" x14ac:dyDescent="0.25">
      <c r="A58" s="3">
        <v>53</v>
      </c>
      <c r="B58" s="3">
        <v>25136655</v>
      </c>
      <c r="C58" s="3" t="s">
        <v>24</v>
      </c>
      <c r="D58" s="13">
        <v>68</v>
      </c>
      <c r="E58" s="13" t="s">
        <v>66</v>
      </c>
      <c r="F58" s="13">
        <v>56</v>
      </c>
      <c r="G58" s="13" t="s">
        <v>73</v>
      </c>
      <c r="H58" s="13"/>
      <c r="I58" s="13"/>
      <c r="J58" s="13">
        <v>25</v>
      </c>
      <c r="K58" s="13" t="s">
        <v>67</v>
      </c>
      <c r="L58" s="13">
        <v>34</v>
      </c>
      <c r="M58" s="13" t="s">
        <v>74</v>
      </c>
      <c r="N58" s="13">
        <v>56</v>
      </c>
      <c r="O58" s="13" t="s">
        <v>73</v>
      </c>
      <c r="P58" s="13">
        <v>55</v>
      </c>
      <c r="Q58" s="13" t="s">
        <v>74</v>
      </c>
      <c r="R58" s="13">
        <v>239</v>
      </c>
      <c r="S58" s="19">
        <v>47.8</v>
      </c>
    </row>
    <row r="59" spans="1:19" ht="15.75" x14ac:dyDescent="0.25">
      <c r="A59" s="3">
        <v>54</v>
      </c>
      <c r="B59" s="3">
        <v>25136654</v>
      </c>
      <c r="C59" s="3" t="s">
        <v>23</v>
      </c>
      <c r="D59" s="13">
        <v>71</v>
      </c>
      <c r="E59" s="13" t="s">
        <v>65</v>
      </c>
      <c r="F59" s="13">
        <v>63</v>
      </c>
      <c r="G59" s="13" t="s">
        <v>66</v>
      </c>
      <c r="H59" s="13"/>
      <c r="I59" s="13"/>
      <c r="J59" s="13">
        <v>21</v>
      </c>
      <c r="K59" s="13" t="s">
        <v>67</v>
      </c>
      <c r="L59" s="13">
        <v>35</v>
      </c>
      <c r="M59" s="13" t="s">
        <v>73</v>
      </c>
      <c r="N59" s="13">
        <v>48</v>
      </c>
      <c r="O59" s="13" t="s">
        <v>74</v>
      </c>
      <c r="P59" s="13">
        <v>51</v>
      </c>
      <c r="Q59" s="13" t="s">
        <v>74</v>
      </c>
      <c r="R59" s="13">
        <v>238</v>
      </c>
      <c r="S59" s="19">
        <v>47.6</v>
      </c>
    </row>
    <row r="60" spans="1:19" ht="15.75" x14ac:dyDescent="0.25">
      <c r="A60" s="3">
        <v>55</v>
      </c>
      <c r="B60" s="3">
        <v>25136683</v>
      </c>
      <c r="C60" s="3" t="s">
        <v>52</v>
      </c>
      <c r="D60" s="13">
        <v>68</v>
      </c>
      <c r="E60" s="13" t="s">
        <v>66</v>
      </c>
      <c r="F60" s="13">
        <v>53</v>
      </c>
      <c r="G60" s="13" t="s">
        <v>73</v>
      </c>
      <c r="H60" s="13"/>
      <c r="I60" s="13"/>
      <c r="J60" s="13">
        <v>34</v>
      </c>
      <c r="K60" s="13" t="s">
        <v>74</v>
      </c>
      <c r="L60" s="13">
        <v>33</v>
      </c>
      <c r="M60" s="13" t="s">
        <v>74</v>
      </c>
      <c r="N60" s="13">
        <v>50</v>
      </c>
      <c r="O60" s="13" t="s">
        <v>73</v>
      </c>
      <c r="P60" s="13">
        <v>55</v>
      </c>
      <c r="Q60" s="13" t="s">
        <v>74</v>
      </c>
      <c r="R60" s="13">
        <v>238</v>
      </c>
      <c r="S60" s="19">
        <v>47.6</v>
      </c>
    </row>
    <row r="61" spans="1:19" ht="15.75" x14ac:dyDescent="0.25">
      <c r="A61" s="3">
        <v>56</v>
      </c>
      <c r="B61" s="3">
        <v>25136664</v>
      </c>
      <c r="C61" s="3" t="s">
        <v>33</v>
      </c>
      <c r="D61" s="13">
        <v>58</v>
      </c>
      <c r="E61" s="13" t="s">
        <v>73</v>
      </c>
      <c r="F61" s="13">
        <v>50</v>
      </c>
      <c r="G61" s="13" t="s">
        <v>74</v>
      </c>
      <c r="H61" s="13">
        <v>33</v>
      </c>
      <c r="I61" s="13" t="s">
        <v>74</v>
      </c>
      <c r="J61" s="13"/>
      <c r="K61" s="13"/>
      <c r="L61" s="13">
        <v>45</v>
      </c>
      <c r="M61" s="13" t="s">
        <v>66</v>
      </c>
      <c r="N61" s="13">
        <v>46</v>
      </c>
      <c r="O61" s="13" t="s">
        <v>74</v>
      </c>
      <c r="P61" s="13">
        <v>51</v>
      </c>
      <c r="Q61" s="13" t="s">
        <v>74</v>
      </c>
      <c r="R61" s="13">
        <v>232</v>
      </c>
      <c r="S61" s="19">
        <v>46.4</v>
      </c>
    </row>
  </sheetData>
  <mergeCells count="12">
    <mergeCell ref="N4:O4"/>
    <mergeCell ref="P4:Q4"/>
    <mergeCell ref="R4:R5"/>
    <mergeCell ref="S4:S5"/>
    <mergeCell ref="A1:S1"/>
    <mergeCell ref="A3:S3"/>
    <mergeCell ref="A2:S2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X A fomratted </vt:lpstr>
      <vt:lpstr>X B fomratted</vt:lpstr>
      <vt:lpstr>X A&amp;B fomratted</vt:lpstr>
      <vt:lpstr>'X A fomratted '!Print_Area</vt:lpstr>
      <vt:lpstr>'X B fomratted'!Print_Area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2021-05-31T06:36:18Z</dcterms:modified>
</cp:coreProperties>
</file>